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7680" windowHeight="8460" tabRatio="789" activeTab="0"/>
  </bookViews>
  <sheets>
    <sheet name="Проволока" sheetId="1" r:id="rId1"/>
    <sheet name="Цинк" sheetId="2" r:id="rId2"/>
    <sheet name="Гвозди" sheetId="3" r:id="rId3"/>
  </sheets>
  <definedNames>
    <definedName name="_xlnm.Print_Area" localSheetId="0">'Проволока'!$A$1:$K$103</definedName>
    <definedName name="_xlnm.Print_Area" localSheetId="1">'Цинк'!$A$1:$F$102</definedName>
  </definedNames>
  <calcPr fullCalcOnLoad="1"/>
</workbook>
</file>

<file path=xl/sharedStrings.xml><?xml version="1.0" encoding="utf-8"?>
<sst xmlns="http://schemas.openxmlformats.org/spreadsheetml/2006/main" count="430" uniqueCount="252">
  <si>
    <t>оцинкованная</t>
  </si>
  <si>
    <t>ГОСТ</t>
  </si>
  <si>
    <t xml:space="preserve">Развес мотков, </t>
  </si>
  <si>
    <t xml:space="preserve">кг </t>
  </si>
  <si>
    <t>0,2-0,3</t>
  </si>
  <si>
    <t>0,32-0,36</t>
  </si>
  <si>
    <t>0,37-0,5</t>
  </si>
  <si>
    <t>0,55-0,8</t>
  </si>
  <si>
    <t>Проволока низкоуглеродистая</t>
  </si>
  <si>
    <t>общего назначения термически</t>
  </si>
  <si>
    <t>обработанная оцинкованная</t>
  </si>
  <si>
    <t>1 класс (1Ц)</t>
  </si>
  <si>
    <t>необработанная оцинкованная</t>
  </si>
  <si>
    <t>5,0-6,0</t>
  </si>
  <si>
    <t>75-85</t>
  </si>
  <si>
    <t>2,1-2,5</t>
  </si>
  <si>
    <t>4,0-6,0</t>
  </si>
  <si>
    <t>0,6-0,8</t>
  </si>
  <si>
    <t>Проволока для бронирования</t>
  </si>
  <si>
    <t>электрических проводов и кабелей</t>
  </si>
  <si>
    <t>2,2-2,8</t>
  </si>
  <si>
    <t>1,0-1,2</t>
  </si>
  <si>
    <t>35+/-2</t>
  </si>
  <si>
    <t>8-12</t>
  </si>
  <si>
    <t>80-100</t>
  </si>
  <si>
    <t>0,85-0,9</t>
  </si>
  <si>
    <t>0,3-0,38</t>
  </si>
  <si>
    <t>0,4-0,5</t>
  </si>
  <si>
    <t>1,3-2,0</t>
  </si>
  <si>
    <t>0,36-0,56</t>
  </si>
  <si>
    <t>0,2-0,28</t>
  </si>
  <si>
    <t>0,8-1,2</t>
  </si>
  <si>
    <t>3,5-6,0</t>
  </si>
  <si>
    <t>0,3-0,5</t>
  </si>
  <si>
    <t>0,8-0,9</t>
  </si>
  <si>
    <t>2,5-3,0</t>
  </si>
  <si>
    <t>х 8</t>
  </si>
  <si>
    <t>-</t>
  </si>
  <si>
    <t>х 12</t>
  </si>
  <si>
    <t>х 16</t>
  </si>
  <si>
    <t>х 20</t>
  </si>
  <si>
    <t>х 25</t>
  </si>
  <si>
    <t>х 32</t>
  </si>
  <si>
    <t>х 40</t>
  </si>
  <si>
    <t>х 50</t>
  </si>
  <si>
    <t>х 60</t>
  </si>
  <si>
    <t>х 70</t>
  </si>
  <si>
    <t>х 80</t>
  </si>
  <si>
    <t>х 90</t>
  </si>
  <si>
    <t>х 100</t>
  </si>
  <si>
    <t>х 120</t>
  </si>
  <si>
    <t>х 150</t>
  </si>
  <si>
    <t>х 200</t>
  </si>
  <si>
    <t>2,0 х 20</t>
  </si>
  <si>
    <t>2, 0х 25</t>
  </si>
  <si>
    <t>2,5 х 32</t>
  </si>
  <si>
    <t>2,5 х 40</t>
  </si>
  <si>
    <t>3,0 х 40</t>
  </si>
  <si>
    <t>1,8 х 20, 25, 30, 35, 40, 45, 50, 55, 60</t>
  </si>
  <si>
    <t>3,4 х 70, 90</t>
  </si>
  <si>
    <t>2,0 х 30, 35, 40, 45, 50, 55, 60</t>
  </si>
  <si>
    <t>2,36 х 40</t>
  </si>
  <si>
    <t>2,4 х 50, 55, 60</t>
  </si>
  <si>
    <t>2,5 х 40, 50, 55, 60</t>
  </si>
  <si>
    <t>2,65 х 50</t>
  </si>
  <si>
    <t>2,7 х 50, 55, 60</t>
  </si>
  <si>
    <t>2,8 х 50, 55, 60, 65, 70, 75</t>
  </si>
  <si>
    <t>3,0 х 50, 55, 60, 65, 70, 75, 80</t>
  </si>
  <si>
    <t>3,1 х 65, 70, 75, 80, 90</t>
  </si>
  <si>
    <t>3,35 х 60, 65</t>
  </si>
  <si>
    <t>3,75 х 75</t>
  </si>
  <si>
    <t>3,8 х 100</t>
  </si>
  <si>
    <t>5-ти тонный контейнер - 4 т;</t>
  </si>
  <si>
    <t>Металлическая катушка BS 60</t>
  </si>
  <si>
    <t>Контейнер 1100х800х700</t>
  </si>
  <si>
    <t>1,3-1,4</t>
  </si>
  <si>
    <t>0,3-0,35</t>
  </si>
  <si>
    <t>0,4-0,45</t>
  </si>
  <si>
    <t>Норма загрузки на гвозди:</t>
  </si>
  <si>
    <t>Норма загрузки проволоки:</t>
  </si>
  <si>
    <t>Стоимость возвратной тары:</t>
  </si>
  <si>
    <t xml:space="preserve">Наименование </t>
  </si>
  <si>
    <t>Масса, кг</t>
  </si>
  <si>
    <t>Проволока для воздушных линий связи оцинкованная телеграфная</t>
  </si>
  <si>
    <t>Проволока оцинкованная перевязочная для воздушных линий связи</t>
  </si>
  <si>
    <t>Катушка К160</t>
  </si>
  <si>
    <t>Катушка К200</t>
  </si>
  <si>
    <t>Катушка К250</t>
  </si>
  <si>
    <t>Проволока сварочная                      СВ-08Г2С</t>
  </si>
  <si>
    <t>Проволока ВР-1</t>
  </si>
  <si>
    <t xml:space="preserve">Проволока из углеродистой конструкционной стали </t>
  </si>
  <si>
    <t>Проволока низкоуглеродистая качественная марка КС</t>
  </si>
  <si>
    <t>Проволока низкоуглеродистая общего назначения термически обработанная светлая</t>
  </si>
  <si>
    <t>Сварочная СВ08-08А</t>
  </si>
  <si>
    <t xml:space="preserve">Сварочная СВ08АА          </t>
  </si>
  <si>
    <t xml:space="preserve">Проволока колючая светлая  </t>
  </si>
  <si>
    <t xml:space="preserve">Проволока колючая оцинк.    </t>
  </si>
  <si>
    <t xml:space="preserve"> - </t>
  </si>
  <si>
    <t>Наименование продукции</t>
  </si>
  <si>
    <t>Гвозди шиферные ТУ 14-177-38-99</t>
  </si>
  <si>
    <t>Гвозди финишные ТУ 14-177-34-2001</t>
  </si>
  <si>
    <t>Кол-во в ящике, кг</t>
  </si>
  <si>
    <t>Светлые</t>
  </si>
  <si>
    <t xml:space="preserve">Гвозди формовочные ГОСТ 4035 </t>
  </si>
  <si>
    <t>Гвозди тарные ГОСТ 4034</t>
  </si>
  <si>
    <t>Оцинков.</t>
  </si>
  <si>
    <t xml:space="preserve">Гвозди кровельные ГОСТ 4030                                                                                                                 </t>
  </si>
  <si>
    <t>в дер. ящиках</t>
  </si>
  <si>
    <t xml:space="preserve">Гвозди  толевые  ГОСТ 4029                                        </t>
  </si>
  <si>
    <t>Гвозди отделочные ГОСТ 4032</t>
  </si>
  <si>
    <t xml:space="preserve">Оцинков. </t>
  </si>
  <si>
    <t>Размер, мм                                               D х L</t>
  </si>
  <si>
    <t>ГОСТ 3282</t>
  </si>
  <si>
    <t>ГОСТ 2246</t>
  </si>
  <si>
    <t>Вагон - 65 т</t>
  </si>
  <si>
    <t>ГОСТ 6727</t>
  </si>
  <si>
    <t>ГОСТ 17305</t>
  </si>
  <si>
    <t>ГОСТ 7480</t>
  </si>
  <si>
    <t>ГОСТ 792</t>
  </si>
  <si>
    <t>ш 328                              в карт. таре</t>
  </si>
  <si>
    <t xml:space="preserve">ш 320                             в карт. таре </t>
  </si>
  <si>
    <t>ш 308                 в картонной таре</t>
  </si>
  <si>
    <t>ш 324                 в картонной таре</t>
  </si>
  <si>
    <t>ш. 300                   в карт. таре</t>
  </si>
  <si>
    <t>ш 374                    в карт. таре</t>
  </si>
  <si>
    <t>ш 344                        в дер. ящ.</t>
  </si>
  <si>
    <t>ш 331                   в дер. ящ.</t>
  </si>
  <si>
    <t>При заказе гвоздей в ящиках, упакованных на европоддонах (ш 315-строительные, ш 316-толевые, ш 317-кровельные, ш 319-шиферные), цена не увеличивается.</t>
  </si>
  <si>
    <t>Развес мотков, кг</t>
  </si>
  <si>
    <t>1,4-1,5</t>
  </si>
  <si>
    <t>1,6-1,7</t>
  </si>
  <si>
    <t>1,8-1,9</t>
  </si>
  <si>
    <t>0,95-1,0</t>
  </si>
  <si>
    <t>4,0-4,9</t>
  </si>
  <si>
    <t>ГОСТ 285</t>
  </si>
  <si>
    <t>Проволока низкоуглеродистая общего назначения термически необработанная светлая (торговая)</t>
  </si>
  <si>
    <t>____________________</t>
  </si>
  <si>
    <t>Базис поставки: FCA ст. Аппаратная, Свердловской ж.д.</t>
  </si>
  <si>
    <t>Базис поставки: FCA ст. Ревда, Свердловской ж.д.</t>
  </si>
  <si>
    <t>Проволока низкоуглеродистая общего назначения термически обработанная черная</t>
  </si>
  <si>
    <t>1,2-1,3</t>
  </si>
  <si>
    <t>2,0-2,4</t>
  </si>
  <si>
    <t>1,8-2,4</t>
  </si>
  <si>
    <t>2,5-3,9</t>
  </si>
  <si>
    <t>Проволока полиграфическая промасленная и непромасленная</t>
  </si>
  <si>
    <t>цена принимается равной цене меньшего диаметра.</t>
  </si>
  <si>
    <t xml:space="preserve">Проволока полиграфическая оцинкованная    </t>
  </si>
  <si>
    <t xml:space="preserve">ГОСТ 15892                 </t>
  </si>
  <si>
    <t>ГОСТ 1526</t>
  </si>
  <si>
    <t>ГОСТ 1668</t>
  </si>
  <si>
    <t xml:space="preserve"> Проволока низкоуглеродистая качественная     марка КО (оцинкованная)</t>
  </si>
  <si>
    <t xml:space="preserve">При заказе проволоки с плотным цинковым покрытием свыше 200 гр./кв.м. цена увеличивается на 25%.                                                                                                                                                                               При заказе проволоки с плотным цинковым покрытием (2Ц) от 120-200 гр./кв.м. цена увеличивается на 18%.                                                                                                                                                               </t>
  </si>
  <si>
    <t>500-1000</t>
  </si>
  <si>
    <t>80-100 или                   1000</t>
  </si>
  <si>
    <t>5-14</t>
  </si>
  <si>
    <t>8-14</t>
  </si>
  <si>
    <t>75-85 или 600-800</t>
  </si>
  <si>
    <t>900-1000</t>
  </si>
  <si>
    <t>80-100 или 1000</t>
  </si>
  <si>
    <t>8-12 или 5-25</t>
  </si>
  <si>
    <t>75-85 или 250-350</t>
  </si>
  <si>
    <t xml:space="preserve"> 8-14</t>
  </si>
  <si>
    <t xml:space="preserve"> 5-14</t>
  </si>
  <si>
    <t>Проволока ВР-1 (оцинкованная)</t>
  </si>
  <si>
    <t>0,53-0,59</t>
  </si>
  <si>
    <t>0,85-1,0</t>
  </si>
  <si>
    <t>3,1-3,2</t>
  </si>
  <si>
    <t>3,6-3,7</t>
  </si>
  <si>
    <t>3,8-4,1</t>
  </si>
  <si>
    <t>4,2-6,0</t>
  </si>
  <si>
    <t>1,2-1,6</t>
  </si>
  <si>
    <t>3,0-3,99</t>
  </si>
  <si>
    <t>1,55-1,6</t>
  </si>
  <si>
    <t xml:space="preserve">Гвозди строительные ГОСТ 4028                                                         </t>
  </si>
  <si>
    <t>ш 371
в дер. ящ.</t>
  </si>
  <si>
    <t>ш 354
в карт. таре</t>
  </si>
  <si>
    <t>ш 355
в карт. таре</t>
  </si>
  <si>
    <t>ш 334
в карт. таре</t>
  </si>
  <si>
    <t>ш 335
в дер. ящ.</t>
  </si>
  <si>
    <t>ш 345
в дер. ящ.</t>
  </si>
  <si>
    <t>ш 378
в карт. таре</t>
  </si>
  <si>
    <t>ш 342
в дер. ящ.</t>
  </si>
  <si>
    <t>ш 301
в карт. таре</t>
  </si>
  <si>
    <t>ш 341
в дер. ящ.</t>
  </si>
  <si>
    <t>ш 356
в карт. таре по 20 и 25 кг</t>
  </si>
  <si>
    <t>ш 347
в карт. таре по 20 и 25 кг</t>
  </si>
  <si>
    <t xml:space="preserve">Цена, руб/шт </t>
  </si>
  <si>
    <t>Цена, руб/шт</t>
  </si>
  <si>
    <t>0,9-1,1</t>
  </si>
  <si>
    <t>2,1-2,9</t>
  </si>
  <si>
    <t>3,6-3,9</t>
  </si>
  <si>
    <t>3,0-3,5</t>
  </si>
  <si>
    <t>0,37-0,4</t>
  </si>
  <si>
    <t>1,8-2,0</t>
  </si>
  <si>
    <t>2,6-2,9</t>
  </si>
  <si>
    <t>Цена руб/тн, без НДС</t>
  </si>
  <si>
    <t>ТУ 1213-024-55798700-2008</t>
  </si>
  <si>
    <t xml:space="preserve">ГОСТ 7480        </t>
  </si>
  <si>
    <t>0,6-1,0</t>
  </si>
  <si>
    <t>2,5-2,9</t>
  </si>
  <si>
    <t>3,0-3,9</t>
  </si>
  <si>
    <t xml:space="preserve">В случае отсутствия в представленном сборнике цены на какой-либо промежуточный размер, </t>
  </si>
  <si>
    <t>ш 333                 в дер. ящ.</t>
  </si>
  <si>
    <t>1,6 х 20, 25, 30, 35</t>
  </si>
  <si>
    <t>1,4 х 25</t>
  </si>
  <si>
    <t>Прокат класса В500С холоднодеформированный</t>
  </si>
  <si>
    <t>ТУ 14-1-5558-2007</t>
  </si>
  <si>
    <t>1000-3000</t>
  </si>
  <si>
    <t xml:space="preserve">3-х тонный контейнер - 2,0 т; </t>
  </si>
  <si>
    <t xml:space="preserve">20-ти тонный контейнер - 18 т;  </t>
  </si>
  <si>
    <t>20-ти тонный контейнер - 18 т;</t>
  </si>
  <si>
    <t>Вагон - 60 т</t>
  </si>
  <si>
    <t>24-х тонный контейнер - 21 т;</t>
  </si>
  <si>
    <t>ТУ 1213-025-55798700-2008</t>
  </si>
  <si>
    <t>Диаметр, мм</t>
  </si>
  <si>
    <t xml:space="preserve">При заказе гвоздей в развесе 5 кг цена увеличивается на 1000 руб/тн. без НДС от упаковки в развесе 25 кг. </t>
  </si>
  <si>
    <t>3-х тонный контейнер - 2,4 т;</t>
  </si>
  <si>
    <t>5-ти тонный контейнер - 3,8 т;</t>
  </si>
  <si>
    <t>2,2 х 20, 25, 30, 35, 40, 45, 50, 55, 60</t>
  </si>
  <si>
    <t>2,6 х 40</t>
  </si>
  <si>
    <t>2,5 х 50, 70</t>
  </si>
  <si>
    <t>2,8 х 60, 90</t>
  </si>
  <si>
    <t>3,1 х 60, 90</t>
  </si>
  <si>
    <t>Размер, мм D х L</t>
  </si>
  <si>
    <t>За упаковку продукции цена увеличивается на 300 руб/тн.</t>
  </si>
  <si>
    <t>8-12 или                        5-25</t>
  </si>
  <si>
    <t>75-85 или                   600-800</t>
  </si>
  <si>
    <t xml:space="preserve">За упаковку продукции цена увеличивается на 300 руб/тн. </t>
  </si>
  <si>
    <t>При заказе гвоздей одного типоразмера менее одного поддона устанавливается приплата в размере 5%.</t>
  </si>
  <si>
    <t>При заказе проволоки общего назначения т/но светлой в мелком намоте цена увеличивается на 5%.</t>
  </si>
  <si>
    <t>При заказе проволоки СВ08Г2С на еврокассетах (К300) цена увеличивается на 2 500руб/тн.</t>
  </si>
  <si>
    <t>Гвозди                                                                               с винтовой накаткой ТУ 1271-018-55798700-2007;      с кольцевой накаткой ТУ 1271-017-55798700-2007</t>
  </si>
  <si>
    <t xml:space="preserve">ГОСТ 9870     ш 336 в карт. таре  </t>
  </si>
  <si>
    <r>
      <t xml:space="preserve">                                                                           </t>
    </r>
    <r>
      <rPr>
        <b/>
        <sz val="22"/>
        <rFont val="Times New Roman"/>
        <family val="1"/>
      </rPr>
      <t xml:space="preserve">                                                   Общество с Ограниченной Ответственностью</t>
    </r>
  </si>
  <si>
    <t xml:space="preserve">    "МОНАРХ"</t>
  </si>
  <si>
    <t>e-mail: magnus_E@mail.ru</t>
  </si>
  <si>
    <t>Общество с Ограниченной Ответственностью</t>
  </si>
  <si>
    <t xml:space="preserve">        "МОНАРХ"</t>
  </si>
  <si>
    <t xml:space="preserve">Общество с Ограниченной Ответственностью </t>
  </si>
  <si>
    <r>
      <t xml:space="preserve">         </t>
    </r>
    <r>
      <rPr>
        <sz val="48"/>
        <color indexed="10"/>
        <rFont val="Times New Roman"/>
        <family val="1"/>
      </rPr>
      <t xml:space="preserve"> "МОНАРХ"</t>
    </r>
  </si>
  <si>
    <t>тел/ф. 8(34397)35743, ф222-34, 89089133717</t>
  </si>
  <si>
    <t xml:space="preserve"> тел/ф. 8(34397)3-57-43, ф.222-34,89089133717</t>
  </si>
  <si>
    <t>тел/ф.(34397)3-57-43, ф.222-34, 89089133717</t>
  </si>
  <si>
    <t>Гвозди шиферные с оцинк. Плавающей головкой</t>
  </si>
  <si>
    <t>4,5х150,  5,0х120</t>
  </si>
  <si>
    <t>г.Ревда, Свердловская обл. ул.Клубная д.8 оф.206</t>
  </si>
  <si>
    <t>01.07.2010г.</t>
  </si>
  <si>
    <t>01.07.2010г.                                                                                          Тел/ф(34397)3-57-43,ф.222-34, 89089133717</t>
  </si>
  <si>
    <t>тел/ф. 8(34397)3-57-43,ф.222-34, 89089133717</t>
  </si>
  <si>
    <t>isg: 410217421</t>
  </si>
  <si>
    <t>Цены вводятся с 01.07.10</t>
  </si>
  <si>
    <t>http://ekb.tiu.ru/cs148946-monarh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</si>
</sst>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0.0"/>
    <numFmt numFmtId="167" formatCode="0.000"/>
    <numFmt numFmtId="168" formatCode="_-* #,##0.0_р_._-;\-* #,##0.0_р_._-;_-* &quot;-&quot;_р_._-;_-@_-"/>
    <numFmt numFmtId="169" formatCode="#,##0.00_р_."/>
    <numFmt numFmtId="170" formatCode="#,##0.0_р_.;[Red]\-#,##0.0_р_."/>
    <numFmt numFmtId="171" formatCode="#,##0.0"/>
    <numFmt numFmtId="172" formatCode="\х\ 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0.0000"/>
    <numFmt numFmtId="180" formatCode="0.000000"/>
    <numFmt numFmtId="181" formatCode="0.00000"/>
    <numFmt numFmtId="182" formatCode="0.0%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36"/>
      <color indexed="10"/>
      <name val="Times New Roman"/>
      <family val="1"/>
    </font>
    <font>
      <sz val="48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entury Gothic"/>
      <family val="2"/>
    </font>
    <font>
      <b/>
      <sz val="14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4" fillId="0" borderId="0" xfId="15" applyFont="1" applyAlignment="1">
      <alignment horizontal="left"/>
      <protection/>
    </xf>
    <xf numFmtId="0" fontId="5" fillId="0" borderId="0" xfId="15" applyFont="1">
      <alignment/>
      <protection/>
    </xf>
    <xf numFmtId="0" fontId="7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33" borderId="10" xfId="15" applyFont="1" applyFill="1" applyBorder="1">
      <alignment/>
      <protection/>
    </xf>
    <xf numFmtId="0" fontId="8" fillId="33" borderId="11" xfId="15" applyFont="1" applyFill="1" applyBorder="1">
      <alignment/>
      <protection/>
    </xf>
    <xf numFmtId="0" fontId="8" fillId="33" borderId="12" xfId="15" applyFont="1" applyFill="1" applyBorder="1">
      <alignment/>
      <protection/>
    </xf>
    <xf numFmtId="0" fontId="8" fillId="33" borderId="13" xfId="15" applyFont="1" applyFill="1" applyBorder="1">
      <alignment/>
      <protection/>
    </xf>
    <xf numFmtId="0" fontId="8" fillId="33" borderId="11" xfId="15" applyFont="1" applyFill="1" applyBorder="1" applyAlignment="1">
      <alignment horizontal="center"/>
      <protection/>
    </xf>
    <xf numFmtId="0" fontId="8" fillId="33" borderId="14" xfId="15" applyFont="1" applyFill="1" applyBorder="1">
      <alignment/>
      <protection/>
    </xf>
    <xf numFmtId="0" fontId="8" fillId="0" borderId="0" xfId="15" applyFont="1">
      <alignment/>
      <protection/>
    </xf>
    <xf numFmtId="0" fontId="10" fillId="0" borderId="0" xfId="15" applyFont="1">
      <alignment/>
      <protection/>
    </xf>
    <xf numFmtId="0" fontId="11" fillId="0" borderId="0" xfId="15" applyFont="1">
      <alignment/>
      <protection/>
    </xf>
    <xf numFmtId="0" fontId="7" fillId="0" borderId="0" xfId="15" applyFont="1" applyAlignment="1">
      <alignment horizontal="center"/>
      <protection/>
    </xf>
    <xf numFmtId="0" fontId="7" fillId="0" borderId="0" xfId="15" applyFont="1" applyAlignment="1">
      <alignment/>
      <protection/>
    </xf>
    <xf numFmtId="0" fontId="12" fillId="0" borderId="0" xfId="15" applyFont="1" applyAlignment="1">
      <alignment horizontal="left"/>
      <protection/>
    </xf>
    <xf numFmtId="0" fontId="12" fillId="0" borderId="0" xfId="15" applyFont="1" applyAlignment="1">
      <alignment/>
      <protection/>
    </xf>
    <xf numFmtId="0" fontId="13" fillId="0" borderId="0" xfId="15" applyFont="1" applyAlignment="1">
      <alignment horizontal="left"/>
      <protection/>
    </xf>
    <xf numFmtId="0" fontId="7" fillId="0" borderId="0" xfId="15" applyFont="1" applyFill="1" applyBorder="1" applyAlignment="1">
      <alignment horizontal="center"/>
      <protection/>
    </xf>
    <xf numFmtId="0" fontId="7" fillId="0" borderId="0" xfId="15" applyFont="1" applyFill="1" applyBorder="1" applyAlignment="1">
      <alignment horizontal="center" vertical="top" wrapText="1"/>
      <protection/>
    </xf>
    <xf numFmtId="0" fontId="7" fillId="33" borderId="0" xfId="15" applyFont="1" applyFill="1" applyBorder="1" applyAlignment="1">
      <alignment horizontal="center" vertical="center"/>
      <protection/>
    </xf>
    <xf numFmtId="0" fontId="7" fillId="0" borderId="0" xfId="15" applyFont="1" applyAlignment="1">
      <alignment vertical="center"/>
      <protection/>
    </xf>
    <xf numFmtId="0" fontId="7" fillId="33" borderId="0" xfId="15" applyFont="1" applyFill="1" applyBorder="1">
      <alignment/>
      <protection/>
    </xf>
    <xf numFmtId="0" fontId="7" fillId="0" borderId="0" xfId="15" applyFont="1" applyBorder="1" applyAlignment="1">
      <alignment horizontal="center"/>
      <protection/>
    </xf>
    <xf numFmtId="166" fontId="7" fillId="33" borderId="15" xfId="15" applyNumberFormat="1" applyFont="1" applyFill="1" applyBorder="1">
      <alignment/>
      <protection/>
    </xf>
    <xf numFmtId="166" fontId="7" fillId="0" borderId="15" xfId="15" applyNumberFormat="1" applyFont="1" applyFill="1" applyBorder="1" applyAlignment="1">
      <alignment/>
      <protection/>
    </xf>
    <xf numFmtId="0" fontId="7" fillId="0" borderId="0" xfId="15" applyFont="1" applyFill="1" applyBorder="1">
      <alignment/>
      <protection/>
    </xf>
    <xf numFmtId="166" fontId="7" fillId="0" borderId="16" xfId="15" applyNumberFormat="1" applyFont="1" applyFill="1" applyBorder="1">
      <alignment/>
      <protection/>
    </xf>
    <xf numFmtId="3" fontId="7" fillId="0" borderId="0" xfId="15" applyNumberFormat="1" applyFont="1" applyFill="1" applyBorder="1" applyAlignment="1">
      <alignment horizontal="center"/>
      <protection/>
    </xf>
    <xf numFmtId="0" fontId="7" fillId="33" borderId="15" xfId="15" applyFont="1" applyFill="1" applyBorder="1">
      <alignment/>
      <protection/>
    </xf>
    <xf numFmtId="166" fontId="7" fillId="33" borderId="15" xfId="15" applyNumberFormat="1" applyFont="1" applyFill="1" applyBorder="1" applyAlignment="1">
      <alignment vertical="center"/>
      <protection/>
    </xf>
    <xf numFmtId="0" fontId="7" fillId="33" borderId="17" xfId="15" applyFont="1" applyFill="1" applyBorder="1">
      <alignment/>
      <protection/>
    </xf>
    <xf numFmtId="0" fontId="8" fillId="0" borderId="0" xfId="15" applyFont="1" applyBorder="1" applyAlignment="1">
      <alignment horizontal="center"/>
      <protection/>
    </xf>
    <xf numFmtId="0" fontId="7" fillId="0" borderId="0" xfId="15" applyFont="1" applyBorder="1" applyAlignment="1">
      <alignment vertical="center" wrapText="1"/>
      <protection/>
    </xf>
    <xf numFmtId="0" fontId="8" fillId="0" borderId="0" xfId="15" applyFont="1" applyFill="1" applyAlignment="1">
      <alignment/>
      <protection/>
    </xf>
    <xf numFmtId="0" fontId="8" fillId="0" borderId="0" xfId="15" applyFont="1" applyFill="1" applyBorder="1" applyAlignment="1">
      <alignment/>
      <protection/>
    </xf>
    <xf numFmtId="0" fontId="8" fillId="0" borderId="0" xfId="15" applyFont="1" applyBorder="1" applyAlignment="1">
      <alignment/>
      <protection/>
    </xf>
    <xf numFmtId="3" fontId="8" fillId="0" borderId="0" xfId="15" applyNumberFormat="1" applyFont="1" applyBorder="1" applyAlignment="1">
      <alignment horizontal="right"/>
      <protection/>
    </xf>
    <xf numFmtId="0" fontId="8" fillId="0" borderId="0" xfId="15" applyFont="1" applyFill="1" applyBorder="1" applyAlignment="1">
      <alignment horizontal="center"/>
      <protection/>
    </xf>
    <xf numFmtId="0" fontId="14" fillId="0" borderId="0" xfId="15" applyFont="1" applyFill="1" applyBorder="1" applyAlignment="1">
      <alignment horizontal="left"/>
      <protection/>
    </xf>
    <xf numFmtId="0" fontId="14" fillId="0" borderId="10" xfId="15" applyFont="1" applyFill="1" applyBorder="1" applyAlignment="1">
      <alignment horizontal="center"/>
      <protection/>
    </xf>
    <xf numFmtId="0" fontId="14" fillId="0" borderId="14" xfId="15" applyFont="1" applyFill="1" applyBorder="1" applyAlignment="1">
      <alignment horizontal="center"/>
      <protection/>
    </xf>
    <xf numFmtId="3" fontId="14" fillId="0" borderId="18" xfId="15" applyNumberFormat="1" applyFont="1" applyFill="1" applyBorder="1" applyAlignment="1">
      <alignment horizontal="center" vertical="center" wrapText="1"/>
      <protection/>
    </xf>
    <xf numFmtId="0" fontId="14" fillId="0" borderId="0" xfId="15" applyFont="1" applyFill="1" applyBorder="1" applyAlignment="1">
      <alignment horizontal="center" vertical="center" wrapText="1"/>
      <protection/>
    </xf>
    <xf numFmtId="49" fontId="8" fillId="33" borderId="19" xfId="15" applyNumberFormat="1" applyFont="1" applyFill="1" applyBorder="1" applyAlignment="1">
      <alignment horizontal="center" vertical="center" wrapText="1"/>
      <protection/>
    </xf>
    <xf numFmtId="0" fontId="8" fillId="33" borderId="20" xfId="15" applyFont="1" applyFill="1" applyBorder="1" applyAlignment="1">
      <alignment horizontal="center" vertical="center" wrapText="1"/>
      <protection/>
    </xf>
    <xf numFmtId="0" fontId="14" fillId="0" borderId="21" xfId="15" applyFont="1" applyFill="1" applyBorder="1" applyAlignment="1">
      <alignment horizontal="center" vertical="center" wrapText="1"/>
      <protection/>
    </xf>
    <xf numFmtId="0" fontId="14" fillId="0" borderId="19" xfId="15" applyFont="1" applyFill="1" applyBorder="1" applyAlignment="1">
      <alignment horizontal="center" vertical="center" wrapText="1"/>
      <protection/>
    </xf>
    <xf numFmtId="0" fontId="8" fillId="33" borderId="19" xfId="15" applyFont="1" applyFill="1" applyBorder="1" applyAlignment="1">
      <alignment horizontal="center" vertical="center"/>
      <protection/>
    </xf>
    <xf numFmtId="49" fontId="8" fillId="33" borderId="18" xfId="15" applyNumberFormat="1" applyFont="1" applyFill="1" applyBorder="1" applyAlignment="1">
      <alignment horizontal="center"/>
      <protection/>
    </xf>
    <xf numFmtId="0" fontId="8" fillId="33" borderId="19" xfId="15" applyFont="1" applyFill="1" applyBorder="1" applyAlignment="1">
      <alignment horizontal="center"/>
      <protection/>
    </xf>
    <xf numFmtId="0" fontId="12" fillId="0" borderId="0" xfId="15" applyFont="1" applyBorder="1" applyAlignment="1">
      <alignment horizontal="center"/>
      <protection/>
    </xf>
    <xf numFmtId="0" fontId="12" fillId="0" borderId="0" xfId="15" applyFont="1" applyBorder="1" applyAlignment="1">
      <alignment horizontal="center" vertical="center"/>
      <protection/>
    </xf>
    <xf numFmtId="166" fontId="7" fillId="33" borderId="22" xfId="15" applyNumberFormat="1" applyFont="1" applyFill="1" applyBorder="1">
      <alignment/>
      <protection/>
    </xf>
    <xf numFmtId="166" fontId="7" fillId="33" borderId="23" xfId="15" applyNumberFormat="1" applyFont="1" applyFill="1" applyBorder="1">
      <alignment/>
      <protection/>
    </xf>
    <xf numFmtId="172" fontId="7" fillId="33" borderId="24" xfId="15" applyNumberFormat="1" applyFont="1" applyFill="1" applyBorder="1" applyAlignment="1">
      <alignment horizontal="left"/>
      <protection/>
    </xf>
    <xf numFmtId="172" fontId="7" fillId="33" borderId="25" xfId="15" applyNumberFormat="1" applyFont="1" applyFill="1" applyBorder="1" applyAlignment="1">
      <alignment horizontal="left"/>
      <protection/>
    </xf>
    <xf numFmtId="172" fontId="7" fillId="0" borderId="25" xfId="15" applyNumberFormat="1" applyFont="1" applyFill="1" applyBorder="1" applyAlignment="1">
      <alignment horizontal="left"/>
      <protection/>
    </xf>
    <xf numFmtId="172" fontId="7" fillId="33" borderId="25" xfId="15" applyNumberFormat="1" applyFont="1" applyFill="1" applyBorder="1" applyAlignment="1">
      <alignment horizontal="left" vertical="center"/>
      <protection/>
    </xf>
    <xf numFmtId="172" fontId="7" fillId="33" borderId="26" xfId="15" applyNumberFormat="1" applyFont="1" applyFill="1" applyBorder="1" applyAlignment="1">
      <alignment horizontal="left"/>
      <protection/>
    </xf>
    <xf numFmtId="0" fontId="7" fillId="33" borderId="27" xfId="15" applyFont="1" applyFill="1" applyBorder="1" applyAlignment="1">
      <alignment horizontal="center"/>
      <protection/>
    </xf>
    <xf numFmtId="0" fontId="7" fillId="33" borderId="28" xfId="15" applyFont="1" applyFill="1" applyBorder="1" applyAlignment="1">
      <alignment horizontal="center"/>
      <protection/>
    </xf>
    <xf numFmtId="0" fontId="7" fillId="33" borderId="29" xfId="15" applyFont="1" applyFill="1" applyBorder="1" applyAlignment="1">
      <alignment horizontal="center"/>
      <protection/>
    </xf>
    <xf numFmtId="3" fontId="7" fillId="33" borderId="17" xfId="15" applyNumberFormat="1" applyFont="1" applyFill="1" applyBorder="1" applyAlignment="1">
      <alignment horizontal="center"/>
      <protection/>
    </xf>
    <xf numFmtId="3" fontId="7" fillId="0" borderId="24" xfId="15" applyNumberFormat="1" applyFont="1" applyFill="1" applyBorder="1" applyAlignment="1">
      <alignment horizontal="center"/>
      <protection/>
    </xf>
    <xf numFmtId="3" fontId="7" fillId="0" borderId="25" xfId="15" applyNumberFormat="1" applyFont="1" applyFill="1" applyBorder="1" applyAlignment="1">
      <alignment horizontal="center"/>
      <protection/>
    </xf>
    <xf numFmtId="3" fontId="7" fillId="0" borderId="27" xfId="15" applyNumberFormat="1" applyFont="1" applyFill="1" applyBorder="1" applyAlignment="1">
      <alignment horizontal="center"/>
      <protection/>
    </xf>
    <xf numFmtId="3" fontId="7" fillId="0" borderId="28" xfId="15" applyNumberFormat="1" applyFont="1" applyFill="1" applyBorder="1" applyAlignment="1">
      <alignment horizontal="center"/>
      <protection/>
    </xf>
    <xf numFmtId="3" fontId="7" fillId="0" borderId="29" xfId="15" applyNumberFormat="1" applyFont="1" applyFill="1" applyBorder="1" applyAlignment="1">
      <alignment horizontal="center"/>
      <protection/>
    </xf>
    <xf numFmtId="172" fontId="7" fillId="33" borderId="26" xfId="15" applyNumberFormat="1" applyFont="1" applyFill="1" applyBorder="1" applyAlignment="1">
      <alignment horizontal="left" vertical="center"/>
      <protection/>
    </xf>
    <xf numFmtId="166" fontId="7" fillId="33" borderId="23" xfId="15" applyNumberFormat="1" applyFont="1" applyFill="1" applyBorder="1" applyAlignment="1">
      <alignment vertical="center"/>
      <protection/>
    </xf>
    <xf numFmtId="0" fontId="7" fillId="33" borderId="17" xfId="15" applyFont="1" applyFill="1" applyBorder="1" applyAlignment="1">
      <alignment horizontal="center"/>
      <protection/>
    </xf>
    <xf numFmtId="0" fontId="7" fillId="33" borderId="30" xfId="15" applyFont="1" applyFill="1" applyBorder="1" applyAlignment="1">
      <alignment horizontal="center"/>
      <protection/>
    </xf>
    <xf numFmtId="3" fontId="7" fillId="33" borderId="28" xfId="15" applyNumberFormat="1" applyFont="1" applyFill="1" applyBorder="1" applyAlignment="1">
      <alignment horizontal="center"/>
      <protection/>
    </xf>
    <xf numFmtId="3" fontId="7" fillId="0" borderId="17" xfId="15" applyNumberFormat="1" applyFont="1" applyFill="1" applyBorder="1" applyAlignment="1">
      <alignment horizontal="center"/>
      <protection/>
    </xf>
    <xf numFmtId="3" fontId="7" fillId="0" borderId="30" xfId="15" applyNumberFormat="1" applyFont="1" applyFill="1" applyBorder="1" applyAlignment="1">
      <alignment horizontal="center"/>
      <protection/>
    </xf>
    <xf numFmtId="1" fontId="7" fillId="33" borderId="21" xfId="15" applyNumberFormat="1" applyFont="1" applyFill="1" applyBorder="1" applyAlignment="1">
      <alignment horizontal="center" vertical="center"/>
      <protection/>
    </xf>
    <xf numFmtId="3" fontId="7" fillId="33" borderId="19" xfId="15" applyNumberFormat="1" applyFont="1" applyFill="1" applyBorder="1" applyAlignment="1">
      <alignment horizontal="center" vertical="center"/>
      <protection/>
    </xf>
    <xf numFmtId="3" fontId="7" fillId="0" borderId="19" xfId="15" applyNumberFormat="1" applyFont="1" applyFill="1" applyBorder="1" applyAlignment="1">
      <alignment horizontal="center" vertical="center"/>
      <protection/>
    </xf>
    <xf numFmtId="0" fontId="7" fillId="33" borderId="31" xfId="15" applyFont="1" applyFill="1" applyBorder="1" applyAlignment="1">
      <alignment horizontal="center"/>
      <protection/>
    </xf>
    <xf numFmtId="0" fontId="7" fillId="33" borderId="30" xfId="15" applyFont="1" applyFill="1" applyBorder="1" applyAlignment="1">
      <alignment horizontal="center" vertical="center"/>
      <protection/>
    </xf>
    <xf numFmtId="3" fontId="7" fillId="33" borderId="28" xfId="15" applyNumberFormat="1" applyFont="1" applyFill="1" applyBorder="1" applyAlignment="1">
      <alignment horizontal="center" vertical="center"/>
      <protection/>
    </xf>
    <xf numFmtId="3" fontId="7" fillId="33" borderId="19" xfId="15" applyNumberFormat="1" applyFont="1" applyFill="1" applyBorder="1" applyAlignment="1">
      <alignment horizontal="center"/>
      <protection/>
    </xf>
    <xf numFmtId="166" fontId="7" fillId="33" borderId="32" xfId="15" applyNumberFormat="1" applyFont="1" applyFill="1" applyBorder="1">
      <alignment/>
      <protection/>
    </xf>
    <xf numFmtId="172" fontId="7" fillId="33" borderId="18" xfId="15" applyNumberFormat="1" applyFont="1" applyFill="1" applyBorder="1" applyAlignment="1">
      <alignment horizontal="left"/>
      <protection/>
    </xf>
    <xf numFmtId="0" fontId="7" fillId="33" borderId="0" xfId="15" applyFont="1" applyFill="1" applyBorder="1" applyAlignment="1">
      <alignment horizontal="center"/>
      <protection/>
    </xf>
    <xf numFmtId="3" fontId="7" fillId="0" borderId="19" xfId="15" applyNumberFormat="1" applyFont="1" applyFill="1" applyBorder="1" applyAlignment="1">
      <alignment horizontal="center"/>
      <protection/>
    </xf>
    <xf numFmtId="0" fontId="7" fillId="0" borderId="17" xfId="15" applyFont="1" applyFill="1" applyBorder="1" applyAlignment="1">
      <alignment horizontal="center"/>
      <protection/>
    </xf>
    <xf numFmtId="3" fontId="7" fillId="0" borderId="31" xfId="15" applyNumberFormat="1" applyFont="1" applyFill="1" applyBorder="1" applyAlignment="1">
      <alignment horizontal="center"/>
      <protection/>
    </xf>
    <xf numFmtId="0" fontId="7" fillId="33" borderId="23" xfId="15" applyFont="1" applyFill="1" applyBorder="1">
      <alignment/>
      <protection/>
    </xf>
    <xf numFmtId="3" fontId="7" fillId="0" borderId="33" xfId="15" applyNumberFormat="1" applyFont="1" applyFill="1" applyBorder="1" applyAlignment="1">
      <alignment horizontal="center"/>
      <protection/>
    </xf>
    <xf numFmtId="3" fontId="7" fillId="0" borderId="34" xfId="15" applyNumberFormat="1" applyFont="1" applyFill="1" applyBorder="1" applyAlignment="1">
      <alignment horizontal="center"/>
      <protection/>
    </xf>
    <xf numFmtId="166" fontId="7" fillId="33" borderId="22" xfId="15" applyNumberFormat="1" applyFont="1" applyFill="1" applyBorder="1" applyAlignment="1">
      <alignment vertical="center"/>
      <protection/>
    </xf>
    <xf numFmtId="172" fontId="7" fillId="33" borderId="24" xfId="15" applyNumberFormat="1" applyFont="1" applyFill="1" applyBorder="1" applyAlignment="1">
      <alignment horizontal="left" vertical="center"/>
      <protection/>
    </xf>
    <xf numFmtId="1" fontId="7" fillId="33" borderId="17" xfId="15" applyNumberFormat="1" applyFont="1" applyFill="1" applyBorder="1" applyAlignment="1">
      <alignment horizontal="center" vertical="center"/>
      <protection/>
    </xf>
    <xf numFmtId="3" fontId="7" fillId="33" borderId="27" xfId="15" applyNumberFormat="1" applyFont="1" applyFill="1" applyBorder="1" applyAlignment="1">
      <alignment horizontal="center" vertical="center"/>
      <protection/>
    </xf>
    <xf numFmtId="1" fontId="7" fillId="33" borderId="35" xfId="15" applyNumberFormat="1" applyFont="1" applyFill="1" applyBorder="1" applyAlignment="1">
      <alignment horizontal="center" vertical="center"/>
      <protection/>
    </xf>
    <xf numFmtId="1" fontId="7" fillId="33" borderId="30" xfId="15" applyNumberFormat="1" applyFont="1" applyFill="1" applyBorder="1" applyAlignment="1">
      <alignment horizontal="center" vertical="center"/>
      <protection/>
    </xf>
    <xf numFmtId="1" fontId="7" fillId="33" borderId="36" xfId="15" applyNumberFormat="1" applyFont="1" applyFill="1" applyBorder="1" applyAlignment="1">
      <alignment horizontal="center" vertical="center"/>
      <protection/>
    </xf>
    <xf numFmtId="1" fontId="7" fillId="33" borderId="31" xfId="15" applyNumberFormat="1" applyFont="1" applyFill="1" applyBorder="1" applyAlignment="1">
      <alignment horizontal="center" vertical="center"/>
      <protection/>
    </xf>
    <xf numFmtId="3" fontId="7" fillId="0" borderId="15" xfId="15" applyNumberFormat="1" applyFont="1" applyFill="1" applyBorder="1" applyAlignment="1">
      <alignment horizontal="center" vertical="center"/>
      <protection/>
    </xf>
    <xf numFmtId="3" fontId="7" fillId="0" borderId="23" xfId="15" applyNumberFormat="1" applyFont="1" applyFill="1" applyBorder="1" applyAlignment="1">
      <alignment horizontal="center" vertical="center"/>
      <protection/>
    </xf>
    <xf numFmtId="3" fontId="7" fillId="0" borderId="22" xfId="15" applyNumberFormat="1" applyFont="1" applyFill="1" applyBorder="1" applyAlignment="1">
      <alignment horizontal="center" vertical="center"/>
      <protection/>
    </xf>
    <xf numFmtId="0" fontId="12" fillId="0" borderId="19" xfId="15" applyFont="1" applyFill="1" applyBorder="1" applyAlignment="1">
      <alignment horizontal="center" vertical="center" wrapText="1"/>
      <protection/>
    </xf>
    <xf numFmtId="3" fontId="7" fillId="0" borderId="30" xfId="15" applyNumberFormat="1" applyFont="1" applyFill="1" applyBorder="1" applyAlignment="1">
      <alignment horizontal="center" vertical="center"/>
      <protection/>
    </xf>
    <xf numFmtId="0" fontId="7" fillId="0" borderId="0" xfId="15" applyFont="1" applyAlignment="1">
      <alignment horizontal="left" vertical="center"/>
      <protection/>
    </xf>
    <xf numFmtId="3" fontId="7" fillId="0" borderId="36" xfId="15" applyNumberFormat="1" applyFont="1" applyFill="1" applyBorder="1" applyAlignment="1">
      <alignment horizontal="center"/>
      <protection/>
    </xf>
    <xf numFmtId="172" fontId="7" fillId="0" borderId="33" xfId="15" applyNumberFormat="1" applyFont="1" applyFill="1" applyBorder="1" applyAlignment="1">
      <alignment horizontal="left"/>
      <protection/>
    </xf>
    <xf numFmtId="3" fontId="7" fillId="0" borderId="35" xfId="15" applyNumberFormat="1" applyFont="1" applyFill="1" applyBorder="1" applyAlignment="1">
      <alignment horizontal="center"/>
      <protection/>
    </xf>
    <xf numFmtId="0" fontId="14" fillId="0" borderId="32" xfId="15" applyFont="1" applyFill="1" applyBorder="1" applyAlignment="1">
      <alignment horizontal="center" vertical="center" wrapText="1"/>
      <protection/>
    </xf>
    <xf numFmtId="3" fontId="8" fillId="33" borderId="11" xfId="15" applyNumberFormat="1" applyFont="1" applyFill="1" applyBorder="1" applyAlignment="1">
      <alignment horizontal="center" vertical="center" wrapText="1"/>
      <protection/>
    </xf>
    <xf numFmtId="0" fontId="8" fillId="33" borderId="28" xfId="15" applyFont="1" applyFill="1" applyBorder="1" applyAlignment="1">
      <alignment horizontal="center"/>
      <protection/>
    </xf>
    <xf numFmtId="3" fontId="8" fillId="33" borderId="25" xfId="15" applyNumberFormat="1" applyFont="1" applyFill="1" applyBorder="1" applyAlignment="1">
      <alignment horizontal="center"/>
      <protection/>
    </xf>
    <xf numFmtId="0" fontId="8" fillId="33" borderId="29" xfId="15" applyFont="1" applyFill="1" applyBorder="1" applyAlignment="1">
      <alignment horizontal="center"/>
      <protection/>
    </xf>
    <xf numFmtId="3" fontId="8" fillId="33" borderId="26" xfId="15" applyNumberFormat="1" applyFont="1" applyFill="1" applyBorder="1" applyAlignment="1">
      <alignment horizontal="center"/>
      <protection/>
    </xf>
    <xf numFmtId="0" fontId="8" fillId="33" borderId="27" xfId="15" applyFont="1" applyFill="1" applyBorder="1" applyAlignment="1">
      <alignment horizontal="center"/>
      <protection/>
    </xf>
    <xf numFmtId="3" fontId="8" fillId="33" borderId="34" xfId="15" applyNumberFormat="1" applyFont="1" applyFill="1" applyBorder="1" applyAlignment="1">
      <alignment horizontal="center"/>
      <protection/>
    </xf>
    <xf numFmtId="3" fontId="8" fillId="33" borderId="27" xfId="15" applyNumberFormat="1" applyFont="1" applyFill="1" applyBorder="1" applyAlignment="1">
      <alignment horizontal="center"/>
      <protection/>
    </xf>
    <xf numFmtId="3" fontId="8" fillId="33" borderId="28" xfId="15" applyNumberFormat="1" applyFont="1" applyFill="1" applyBorder="1" applyAlignment="1">
      <alignment horizontal="center"/>
      <protection/>
    </xf>
    <xf numFmtId="166" fontId="8" fillId="33" borderId="28" xfId="15" applyNumberFormat="1" applyFont="1" applyFill="1" applyBorder="1" applyAlignment="1">
      <alignment horizontal="center"/>
      <protection/>
    </xf>
    <xf numFmtId="0" fontId="8" fillId="33" borderId="29" xfId="15" applyFont="1" applyFill="1" applyBorder="1" applyAlignment="1">
      <alignment horizontal="center" vertical="center" wrapText="1"/>
      <protection/>
    </xf>
    <xf numFmtId="3" fontId="8" fillId="33" borderId="29" xfId="15" applyNumberFormat="1" applyFont="1" applyFill="1" applyBorder="1" applyAlignment="1">
      <alignment horizontal="center" vertical="center" wrapText="1"/>
      <protection/>
    </xf>
    <xf numFmtId="3" fontId="8" fillId="0" borderId="24" xfId="15" applyNumberFormat="1" applyFont="1" applyFill="1" applyBorder="1" applyAlignment="1">
      <alignment horizontal="center"/>
      <protection/>
    </xf>
    <xf numFmtId="0" fontId="8" fillId="33" borderId="37" xfId="15" applyFont="1" applyFill="1" applyBorder="1" applyAlignment="1">
      <alignment horizontal="center" vertical="center" wrapText="1"/>
      <protection/>
    </xf>
    <xf numFmtId="3" fontId="8" fillId="0" borderId="34" xfId="15" applyNumberFormat="1" applyFont="1" applyFill="1" applyBorder="1" applyAlignment="1">
      <alignment horizontal="center" vertical="center" wrapText="1"/>
      <protection/>
    </xf>
    <xf numFmtId="3" fontId="8" fillId="0" borderId="34" xfId="15" applyNumberFormat="1" applyFont="1" applyFill="1" applyBorder="1" applyAlignment="1">
      <alignment horizontal="center"/>
      <protection/>
    </xf>
    <xf numFmtId="166" fontId="8" fillId="33" borderId="27" xfId="15" applyNumberFormat="1" applyFont="1" applyFill="1" applyBorder="1" applyAlignment="1">
      <alignment horizontal="center"/>
      <protection/>
    </xf>
    <xf numFmtId="3" fontId="8" fillId="0" borderId="27" xfId="15" applyNumberFormat="1" applyFont="1" applyFill="1" applyBorder="1" applyAlignment="1">
      <alignment horizontal="center"/>
      <protection/>
    </xf>
    <xf numFmtId="3" fontId="8" fillId="0" borderId="28" xfId="15" applyNumberFormat="1" applyFont="1" applyFill="1" applyBorder="1" applyAlignment="1">
      <alignment horizontal="center"/>
      <protection/>
    </xf>
    <xf numFmtId="166" fontId="8" fillId="33" borderId="37" xfId="15" applyNumberFormat="1" applyFont="1" applyFill="1" applyBorder="1" applyAlignment="1">
      <alignment horizontal="center"/>
      <protection/>
    </xf>
    <xf numFmtId="3" fontId="8" fillId="0" borderId="38" xfId="15" applyNumberFormat="1" applyFont="1" applyFill="1" applyBorder="1" applyAlignment="1">
      <alignment horizontal="center"/>
      <protection/>
    </xf>
    <xf numFmtId="3" fontId="8" fillId="0" borderId="29" xfId="15" applyNumberFormat="1" applyFont="1" applyFill="1" applyBorder="1" applyAlignment="1">
      <alignment horizontal="center"/>
      <protection/>
    </xf>
    <xf numFmtId="0" fontId="8" fillId="0" borderId="28" xfId="15" applyFont="1" applyBorder="1" applyAlignment="1">
      <alignment horizontal="center"/>
      <protection/>
    </xf>
    <xf numFmtId="166" fontId="8" fillId="33" borderId="29" xfId="15" applyNumberFormat="1" applyFont="1" applyFill="1" applyBorder="1" applyAlignment="1">
      <alignment horizontal="center" vertical="center"/>
      <protection/>
    </xf>
    <xf numFmtId="0" fontId="8" fillId="33" borderId="29" xfId="15" applyFont="1" applyFill="1" applyBorder="1" applyAlignment="1">
      <alignment horizontal="center" vertical="center"/>
      <protection/>
    </xf>
    <xf numFmtId="3" fontId="8" fillId="0" borderId="19" xfId="15" applyNumberFormat="1" applyFont="1" applyFill="1" applyBorder="1" applyAlignment="1">
      <alignment horizontal="center"/>
      <protection/>
    </xf>
    <xf numFmtId="3" fontId="8" fillId="0" borderId="26" xfId="15" applyNumberFormat="1" applyFont="1" applyFill="1" applyBorder="1" applyAlignment="1">
      <alignment horizontal="center"/>
      <protection/>
    </xf>
    <xf numFmtId="166" fontId="8" fillId="33" borderId="29" xfId="15" applyNumberFormat="1" applyFont="1" applyFill="1" applyBorder="1" applyAlignment="1">
      <alignment horizontal="center"/>
      <protection/>
    </xf>
    <xf numFmtId="0" fontId="8" fillId="33" borderId="37" xfId="15" applyFont="1" applyFill="1" applyBorder="1" applyAlignment="1">
      <alignment horizontal="center"/>
      <protection/>
    </xf>
    <xf numFmtId="0" fontId="8" fillId="33" borderId="28" xfId="15" applyFont="1" applyFill="1" applyBorder="1" applyAlignment="1">
      <alignment horizontal="center" vertical="center" wrapText="1"/>
      <protection/>
    </xf>
    <xf numFmtId="166" fontId="8" fillId="0" borderId="15" xfId="15" applyNumberFormat="1" applyFont="1" applyFill="1" applyBorder="1" applyAlignment="1">
      <alignment horizontal="center"/>
      <protection/>
    </xf>
    <xf numFmtId="166" fontId="8" fillId="0" borderId="23" xfId="15" applyNumberFormat="1" applyFont="1" applyFill="1" applyBorder="1" applyAlignment="1">
      <alignment horizontal="center"/>
      <protection/>
    </xf>
    <xf numFmtId="3" fontId="8" fillId="0" borderId="39" xfId="15" applyNumberFormat="1" applyFont="1" applyFill="1" applyBorder="1" applyAlignment="1">
      <alignment horizontal="center"/>
      <protection/>
    </xf>
    <xf numFmtId="166" fontId="8" fillId="0" borderId="22" xfId="15" applyNumberFormat="1" applyFont="1" applyFill="1" applyBorder="1" applyAlignment="1">
      <alignment horizontal="center"/>
      <protection/>
    </xf>
    <xf numFmtId="166" fontId="8" fillId="0" borderId="40" xfId="15" applyNumberFormat="1" applyFont="1" applyFill="1" applyBorder="1" applyAlignment="1">
      <alignment horizontal="center"/>
      <protection/>
    </xf>
    <xf numFmtId="0" fontId="5" fillId="0" borderId="0" xfId="15" applyFont="1" applyAlignment="1">
      <alignment horizontal="left"/>
      <protection/>
    </xf>
    <xf numFmtId="0" fontId="8" fillId="33" borderId="0" xfId="15" applyFont="1" applyFill="1" applyBorder="1">
      <alignment/>
      <protection/>
    </xf>
    <xf numFmtId="3" fontId="7" fillId="33" borderId="39" xfId="15" applyNumberFormat="1" applyFont="1" applyFill="1" applyBorder="1" applyAlignment="1">
      <alignment horizontal="center" vertical="center"/>
      <protection/>
    </xf>
    <xf numFmtId="0" fontId="8" fillId="33" borderId="12" xfId="15" applyFont="1" applyFill="1" applyBorder="1" applyAlignment="1">
      <alignment horizontal="left"/>
      <protection/>
    </xf>
    <xf numFmtId="0" fontId="8" fillId="33" borderId="13" xfId="15" applyFont="1" applyFill="1" applyBorder="1" applyAlignment="1">
      <alignment horizontal="left"/>
      <protection/>
    </xf>
    <xf numFmtId="166" fontId="8" fillId="33" borderId="39" xfId="15" applyNumberFormat="1" applyFont="1" applyFill="1" applyBorder="1" applyAlignment="1">
      <alignment horizontal="center"/>
      <protection/>
    </xf>
    <xf numFmtId="0" fontId="8" fillId="33" borderId="39" xfId="15" applyFont="1" applyFill="1" applyBorder="1" applyAlignment="1">
      <alignment horizontal="center"/>
      <protection/>
    </xf>
    <xf numFmtId="166" fontId="8" fillId="0" borderId="33" xfId="15" applyNumberFormat="1" applyFont="1" applyFill="1" applyBorder="1" applyAlignment="1">
      <alignment horizontal="center"/>
      <protection/>
    </xf>
    <xf numFmtId="166" fontId="8" fillId="0" borderId="25" xfId="15" applyNumberFormat="1" applyFont="1" applyFill="1" applyBorder="1" applyAlignment="1">
      <alignment horizontal="center"/>
      <protection/>
    </xf>
    <xf numFmtId="166" fontId="8" fillId="0" borderId="26" xfId="15" applyNumberFormat="1" applyFont="1" applyFill="1" applyBorder="1" applyAlignment="1">
      <alignment horizontal="center"/>
      <protection/>
    </xf>
    <xf numFmtId="3" fontId="8" fillId="33" borderId="39" xfId="15" applyNumberFormat="1" applyFont="1" applyFill="1" applyBorder="1" applyAlignment="1">
      <alignment horizontal="center"/>
      <protection/>
    </xf>
    <xf numFmtId="0" fontId="8" fillId="33" borderId="25" xfId="15" applyFont="1" applyFill="1" applyBorder="1" applyAlignment="1">
      <alignment horizontal="center"/>
      <protection/>
    </xf>
    <xf numFmtId="166" fontId="8" fillId="33" borderId="25" xfId="15" applyNumberFormat="1" applyFont="1" applyFill="1" applyBorder="1" applyAlignment="1">
      <alignment horizontal="center"/>
      <protection/>
    </xf>
    <xf numFmtId="166" fontId="8" fillId="33" borderId="33" xfId="15" applyNumberFormat="1" applyFont="1" applyFill="1" applyBorder="1" applyAlignment="1">
      <alignment horizontal="center"/>
      <protection/>
    </xf>
    <xf numFmtId="0" fontId="8" fillId="33" borderId="38" xfId="15" applyFont="1" applyFill="1" applyBorder="1" applyAlignment="1">
      <alignment horizontal="center"/>
      <protection/>
    </xf>
    <xf numFmtId="3" fontId="8" fillId="33" borderId="37" xfId="15" applyNumberFormat="1" applyFont="1" applyFill="1" applyBorder="1" applyAlignment="1">
      <alignment horizontal="center"/>
      <protection/>
    </xf>
    <xf numFmtId="0" fontId="8" fillId="33" borderId="41" xfId="15" applyFont="1" applyFill="1" applyBorder="1" applyAlignment="1">
      <alignment horizontal="center"/>
      <protection/>
    </xf>
    <xf numFmtId="3" fontId="8" fillId="0" borderId="0" xfId="15" applyNumberFormat="1" applyFont="1" applyFill="1" applyBorder="1" applyAlignment="1">
      <alignment horizontal="center"/>
      <protection/>
    </xf>
    <xf numFmtId="3" fontId="7" fillId="33" borderId="20" xfId="15" applyNumberFormat="1" applyFont="1" applyFill="1" applyBorder="1" applyAlignment="1">
      <alignment horizontal="center"/>
      <protection/>
    </xf>
    <xf numFmtId="3" fontId="7" fillId="33" borderId="39" xfId="15" applyNumberFormat="1" applyFont="1" applyFill="1" applyBorder="1" applyAlignment="1">
      <alignment horizontal="center"/>
      <protection/>
    </xf>
    <xf numFmtId="3" fontId="7" fillId="0" borderId="20" xfId="15" applyNumberFormat="1" applyFont="1" applyFill="1" applyBorder="1" applyAlignment="1">
      <alignment horizontal="center"/>
      <protection/>
    </xf>
    <xf numFmtId="3" fontId="7" fillId="0" borderId="39" xfId="15" applyNumberFormat="1" applyFont="1" applyFill="1" applyBorder="1" applyAlignment="1">
      <alignment horizontal="center"/>
      <protection/>
    </xf>
    <xf numFmtId="3" fontId="7" fillId="33" borderId="42" xfId="15" applyNumberFormat="1" applyFont="1" applyFill="1" applyBorder="1" applyAlignment="1">
      <alignment horizontal="center"/>
      <protection/>
    </xf>
    <xf numFmtId="3" fontId="7" fillId="33" borderId="20" xfId="15" applyNumberFormat="1" applyFont="1" applyFill="1" applyBorder="1" applyAlignment="1">
      <alignment horizontal="center" vertical="center"/>
      <protection/>
    </xf>
    <xf numFmtId="3" fontId="8" fillId="0" borderId="39" xfId="15" applyNumberFormat="1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33" borderId="19" xfId="15" applyFont="1" applyFill="1" applyBorder="1" applyAlignment="1">
      <alignment horizontal="center" vertical="center" wrapText="1"/>
      <protection/>
    </xf>
    <xf numFmtId="3" fontId="7" fillId="0" borderId="0" xfId="15" applyNumberFormat="1" applyFont="1">
      <alignment/>
      <protection/>
    </xf>
    <xf numFmtId="0" fontId="8" fillId="33" borderId="41" xfId="15" applyFont="1" applyFill="1" applyBorder="1">
      <alignment/>
      <protection/>
    </xf>
    <xf numFmtId="166" fontId="8" fillId="0" borderId="27" xfId="15" applyNumberFormat="1" applyFont="1" applyFill="1" applyBorder="1" applyAlignment="1">
      <alignment horizontal="center"/>
      <protection/>
    </xf>
    <xf numFmtId="166" fontId="8" fillId="0" borderId="39" xfId="15" applyNumberFormat="1" applyFont="1" applyFill="1" applyBorder="1" applyAlignment="1">
      <alignment horizontal="center"/>
      <protection/>
    </xf>
    <xf numFmtId="166" fontId="8" fillId="0" borderId="28" xfId="15" applyNumberFormat="1" applyFont="1" applyFill="1" applyBorder="1" applyAlignment="1">
      <alignment horizontal="center"/>
      <protection/>
    </xf>
    <xf numFmtId="166" fontId="8" fillId="0" borderId="29" xfId="15" applyNumberFormat="1" applyFont="1" applyFill="1" applyBorder="1" applyAlignment="1">
      <alignment horizontal="center"/>
      <protection/>
    </xf>
    <xf numFmtId="3" fontId="7" fillId="0" borderId="42" xfId="15" applyNumberFormat="1" applyFont="1" applyFill="1" applyBorder="1" applyAlignment="1">
      <alignment horizontal="center"/>
      <protection/>
    </xf>
    <xf numFmtId="0" fontId="8" fillId="33" borderId="0" xfId="15" applyFont="1" applyFill="1" applyBorder="1" applyAlignment="1">
      <alignment horizontal="center" vertical="center" wrapText="1"/>
      <protection/>
    </xf>
    <xf numFmtId="171" fontId="8" fillId="0" borderId="20" xfId="15" applyNumberFormat="1" applyFont="1" applyFill="1" applyBorder="1" applyAlignment="1">
      <alignment horizontal="center"/>
      <protection/>
    </xf>
    <xf numFmtId="3" fontId="8" fillId="0" borderId="11" xfId="15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15" applyFont="1" applyBorder="1" applyAlignment="1">
      <alignment horizontal="center" vertical="center" wrapText="1"/>
      <protection/>
    </xf>
    <xf numFmtId="49" fontId="8" fillId="0" borderId="0" xfId="15" applyNumberFormat="1" applyFont="1" applyBorder="1" applyAlignment="1">
      <alignment horizontal="center" vertical="center" wrapText="1"/>
      <protection/>
    </xf>
    <xf numFmtId="3" fontId="8" fillId="33" borderId="0" xfId="15" applyNumberFormat="1" applyFont="1" applyFill="1" applyBorder="1" applyAlignment="1">
      <alignment horizontal="center" vertical="center" wrapText="1"/>
      <protection/>
    </xf>
    <xf numFmtId="0" fontId="14" fillId="0" borderId="0" xfId="15" applyFont="1" applyBorder="1" applyAlignment="1">
      <alignment horizontal="left" vertical="center"/>
      <protection/>
    </xf>
    <xf numFmtId="166" fontId="8" fillId="33" borderId="38" xfId="15" applyNumberFormat="1" applyFont="1" applyFill="1" applyBorder="1" applyAlignment="1">
      <alignment horizontal="center"/>
      <protection/>
    </xf>
    <xf numFmtId="2" fontId="8" fillId="0" borderId="23" xfId="15" applyNumberFormat="1" applyFont="1" applyFill="1" applyBorder="1" applyAlignment="1">
      <alignment horizontal="center"/>
      <protection/>
    </xf>
    <xf numFmtId="166" fontId="8" fillId="0" borderId="38" xfId="15" applyNumberFormat="1" applyFont="1" applyFill="1" applyBorder="1" applyAlignment="1">
      <alignment horizontal="center"/>
      <protection/>
    </xf>
    <xf numFmtId="166" fontId="8" fillId="0" borderId="19" xfId="15" applyNumberFormat="1" applyFont="1" applyFill="1" applyBorder="1" applyAlignment="1">
      <alignment horizontal="center"/>
      <protection/>
    </xf>
    <xf numFmtId="0" fontId="8" fillId="0" borderId="32" xfId="15" applyFont="1" applyBorder="1" applyAlignment="1">
      <alignment horizontal="center"/>
      <protection/>
    </xf>
    <xf numFmtId="0" fontId="8" fillId="33" borderId="42" xfId="15" applyFont="1" applyFill="1" applyBorder="1" applyAlignment="1">
      <alignment horizontal="center" vertical="center" wrapText="1"/>
      <protection/>
    </xf>
    <xf numFmtId="3" fontId="8" fillId="0" borderId="33" xfId="15" applyNumberFormat="1" applyFont="1" applyFill="1" applyBorder="1" applyAlignment="1">
      <alignment horizontal="center"/>
      <protection/>
    </xf>
    <xf numFmtId="3" fontId="8" fillId="0" borderId="37" xfId="15" applyNumberFormat="1" applyFont="1" applyFill="1" applyBorder="1" applyAlignment="1">
      <alignment horizontal="center"/>
      <protection/>
    </xf>
    <xf numFmtId="0" fontId="7" fillId="0" borderId="43" xfId="15" applyFont="1" applyFill="1" applyBorder="1" applyAlignment="1">
      <alignment horizontal="center" vertical="center" wrapText="1"/>
      <protection/>
    </xf>
    <xf numFmtId="3" fontId="8" fillId="33" borderId="0" xfId="15" applyNumberFormat="1" applyFont="1" applyFill="1" applyBorder="1" applyAlignment="1">
      <alignment horizontal="right"/>
      <protection/>
    </xf>
    <xf numFmtId="3" fontId="8" fillId="0" borderId="43" xfId="15" applyNumberFormat="1" applyFont="1" applyBorder="1" applyAlignment="1">
      <alignment horizontal="center"/>
      <protection/>
    </xf>
    <xf numFmtId="0" fontId="17" fillId="0" borderId="0" xfId="15" applyFont="1" applyFill="1" applyBorder="1" applyAlignment="1">
      <alignment/>
      <protection/>
    </xf>
    <xf numFmtId="0" fontId="8" fillId="0" borderId="0" xfId="15" applyFont="1" applyBorder="1">
      <alignment/>
      <protection/>
    </xf>
    <xf numFmtId="0" fontId="14" fillId="0" borderId="0" xfId="15" applyFont="1" applyAlignment="1">
      <alignment horizontal="center"/>
      <protection/>
    </xf>
    <xf numFmtId="0" fontId="14" fillId="0" borderId="0" xfId="15" applyFont="1" applyFill="1" applyBorder="1" applyAlignment="1">
      <alignment vertical="justify"/>
      <protection/>
    </xf>
    <xf numFmtId="0" fontId="17" fillId="0" borderId="0" xfId="15" applyFont="1">
      <alignment/>
      <protection/>
    </xf>
    <xf numFmtId="3" fontId="8" fillId="0" borderId="0" xfId="15" applyNumberFormat="1" applyFont="1" applyAlignment="1">
      <alignment horizontal="right"/>
      <protection/>
    </xf>
    <xf numFmtId="0" fontId="14" fillId="0" borderId="0" xfId="15" applyFont="1" applyAlignment="1">
      <alignment horizontal="left"/>
      <protection/>
    </xf>
    <xf numFmtId="0" fontId="8" fillId="0" borderId="0" xfId="15" applyFont="1" applyAlignment="1">
      <alignment horizontal="left"/>
      <protection/>
    </xf>
    <xf numFmtId="14" fontId="7" fillId="0" borderId="0" xfId="15" applyNumberFormat="1" applyFont="1">
      <alignment/>
      <protection/>
    </xf>
    <xf numFmtId="0" fontId="11" fillId="0" borderId="0" xfId="15" applyFont="1" applyFill="1" applyBorder="1">
      <alignment/>
      <protection/>
    </xf>
    <xf numFmtId="0" fontId="8" fillId="33" borderId="0" xfId="15" applyFont="1" applyFill="1" applyAlignment="1">
      <alignment horizontal="left"/>
      <protection/>
    </xf>
    <xf numFmtId="0" fontId="12" fillId="0" borderId="0" xfId="15" applyFont="1" applyAlignment="1">
      <alignment horizontal="center" vertical="center" wrapText="1"/>
      <protection/>
    </xf>
    <xf numFmtId="0" fontId="8" fillId="0" borderId="39" xfId="15" applyFont="1" applyBorder="1" applyAlignment="1">
      <alignment horizontal="center"/>
      <protection/>
    </xf>
    <xf numFmtId="0" fontId="12" fillId="0" borderId="0" xfId="15" applyFont="1" applyFill="1" applyBorder="1" applyAlignment="1">
      <alignment horizontal="left"/>
      <protection/>
    </xf>
    <xf numFmtId="0" fontId="12" fillId="0" borderId="0" xfId="15" applyFont="1" applyFill="1" applyBorder="1" applyAlignment="1">
      <alignment horizontal="center"/>
      <protection/>
    </xf>
    <xf numFmtId="0" fontId="14" fillId="0" borderId="44" xfId="15" applyFont="1" applyBorder="1" applyAlignment="1">
      <alignment horizontal="center"/>
      <protection/>
    </xf>
    <xf numFmtId="0" fontId="7" fillId="0" borderId="43" xfId="15" applyFont="1" applyFill="1" applyBorder="1" applyAlignment="1">
      <alignment horizontal="left" vertical="center" wrapText="1"/>
      <protection/>
    </xf>
    <xf numFmtId="0" fontId="8" fillId="0" borderId="43" xfId="15" applyFont="1" applyBorder="1" applyAlignment="1">
      <alignment horizontal="center"/>
      <protection/>
    </xf>
    <xf numFmtId="0" fontId="7" fillId="0" borderId="43" xfId="15" applyFont="1" applyFill="1" applyBorder="1" applyAlignment="1">
      <alignment horizontal="center"/>
      <protection/>
    </xf>
    <xf numFmtId="0" fontId="7" fillId="0" borderId="45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center" vertical="center" wrapText="1"/>
      <protection/>
    </xf>
    <xf numFmtId="0" fontId="7" fillId="0" borderId="43" xfId="15" applyFont="1" applyBorder="1" applyAlignment="1">
      <alignment/>
      <protection/>
    </xf>
    <xf numFmtId="0" fontId="8" fillId="0" borderId="0" xfId="15" applyFont="1" applyFill="1" applyBorder="1">
      <alignment/>
      <protection/>
    </xf>
    <xf numFmtId="3" fontId="8" fillId="0" borderId="0" xfId="15" applyNumberFormat="1" applyFont="1" applyBorder="1">
      <alignment/>
      <protection/>
    </xf>
    <xf numFmtId="0" fontId="8" fillId="0" borderId="0" xfId="15" applyFont="1" applyFill="1" applyBorder="1" applyAlignment="1">
      <alignment horizontal="center" vertical="center"/>
      <protection/>
    </xf>
    <xf numFmtId="166" fontId="8" fillId="0" borderId="0" xfId="15" applyNumberFormat="1" applyFont="1" applyBorder="1" applyAlignment="1">
      <alignment horizontal="center"/>
      <protection/>
    </xf>
    <xf numFmtId="0" fontId="7" fillId="0" borderId="0" xfId="15" applyFont="1" applyFill="1" applyBorder="1" applyAlignment="1">
      <alignment wrapText="1"/>
      <protection/>
    </xf>
    <xf numFmtId="0" fontId="12" fillId="0" borderId="43" xfId="15" applyFont="1" applyBorder="1" applyAlignment="1">
      <alignment horizontal="center"/>
      <protection/>
    </xf>
    <xf numFmtId="0" fontId="14" fillId="0" borderId="46" xfId="15" applyFont="1" applyBorder="1" applyAlignment="1">
      <alignment horizontal="center"/>
      <protection/>
    </xf>
    <xf numFmtId="0" fontId="14" fillId="0" borderId="43" xfId="15" applyFont="1" applyBorder="1" applyAlignment="1">
      <alignment horizontal="center"/>
      <protection/>
    </xf>
    <xf numFmtId="0" fontId="7" fillId="0" borderId="43" xfId="15" applyFont="1" applyBorder="1">
      <alignment/>
      <protection/>
    </xf>
    <xf numFmtId="0" fontId="8" fillId="0" borderId="46" xfId="15" applyFont="1" applyBorder="1" applyAlignment="1">
      <alignment horizontal="center"/>
      <protection/>
    </xf>
    <xf numFmtId="0" fontId="12" fillId="0" borderId="0" xfId="15" applyFont="1" applyFill="1" applyBorder="1" applyAlignment="1">
      <alignment horizontal="centerContinuous"/>
      <protection/>
    </xf>
    <xf numFmtId="0" fontId="7" fillId="0" borderId="46" xfId="15" applyFont="1" applyFill="1" applyBorder="1" applyAlignment="1">
      <alignment horizontal="center"/>
      <protection/>
    </xf>
    <xf numFmtId="3" fontId="7" fillId="0" borderId="43" xfId="15" applyNumberFormat="1" applyFont="1" applyFill="1" applyBorder="1" applyAlignment="1">
      <alignment horizontal="center"/>
      <protection/>
    </xf>
    <xf numFmtId="0" fontId="7" fillId="0" borderId="0" xfId="15" applyFont="1" applyBorder="1" applyAlignment="1">
      <alignment/>
      <protection/>
    </xf>
    <xf numFmtId="0" fontId="7" fillId="0" borderId="46" xfId="15" applyFont="1" applyFill="1" applyBorder="1" applyAlignment="1">
      <alignment horizontal="center" vertical="center" wrapText="1"/>
      <protection/>
    </xf>
    <xf numFmtId="3" fontId="7" fillId="0" borderId="43" xfId="15" applyNumberFormat="1" applyFont="1" applyFill="1" applyBorder="1" applyAlignment="1">
      <alignment horizontal="center" vertical="center" wrapText="1"/>
      <protection/>
    </xf>
    <xf numFmtId="0" fontId="7" fillId="0" borderId="47" xfId="15" applyFont="1" applyBorder="1">
      <alignment/>
      <protection/>
    </xf>
    <xf numFmtId="0" fontId="7" fillId="0" borderId="48" xfId="15" applyFont="1" applyFill="1" applyBorder="1" applyAlignment="1">
      <alignment horizontal="center" vertical="center" wrapText="1"/>
      <protection/>
    </xf>
    <xf numFmtId="0" fontId="7" fillId="0" borderId="31" xfId="15" applyFont="1" applyBorder="1">
      <alignment/>
      <protection/>
    </xf>
    <xf numFmtId="0" fontId="7" fillId="0" borderId="31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/>
      <protection/>
    </xf>
    <xf numFmtId="0" fontId="4" fillId="0" borderId="0" xfId="16" applyFont="1" applyAlignment="1">
      <alignment horizontal="left"/>
      <protection/>
    </xf>
    <xf numFmtId="166" fontId="8" fillId="0" borderId="37" xfId="15" applyNumberFormat="1" applyFont="1" applyFill="1" applyBorder="1" applyAlignment="1">
      <alignment horizontal="center"/>
      <protection/>
    </xf>
    <xf numFmtId="3" fontId="7" fillId="0" borderId="31" xfId="15" applyNumberFormat="1" applyFont="1" applyFill="1" applyBorder="1" applyAlignment="1">
      <alignment horizontal="center" vertical="center"/>
      <protection/>
    </xf>
    <xf numFmtId="0" fontId="9" fillId="0" borderId="0" xfId="15" applyFont="1" applyFill="1" applyBorder="1" applyAlignment="1">
      <alignment vertical="center" wrapText="1"/>
      <protection/>
    </xf>
    <xf numFmtId="0" fontId="7" fillId="33" borderId="49" xfId="15" applyFont="1" applyFill="1" applyBorder="1" applyAlignment="1">
      <alignment horizontal="center" vertical="center" wrapText="1"/>
      <protection/>
    </xf>
    <xf numFmtId="0" fontId="7" fillId="33" borderId="38" xfId="15" applyFont="1" applyFill="1" applyBorder="1" applyAlignment="1">
      <alignment horizontal="center" vertical="center" wrapText="1"/>
      <protection/>
    </xf>
    <xf numFmtId="0" fontId="7" fillId="33" borderId="20" xfId="15" applyFont="1" applyFill="1" applyBorder="1" applyAlignment="1">
      <alignment horizontal="center" vertical="center"/>
      <protection/>
    </xf>
    <xf numFmtId="171" fontId="7" fillId="0" borderId="27" xfId="15" applyNumberFormat="1" applyFont="1" applyFill="1" applyBorder="1" applyAlignment="1">
      <alignment horizontal="center"/>
      <protection/>
    </xf>
    <xf numFmtId="171" fontId="7" fillId="0" borderId="28" xfId="15" applyNumberFormat="1" applyFont="1" applyFill="1" applyBorder="1" applyAlignment="1">
      <alignment horizontal="center"/>
      <protection/>
    </xf>
    <xf numFmtId="0" fontId="7" fillId="0" borderId="38" xfId="15" applyFont="1" applyFill="1" applyBorder="1" applyAlignment="1">
      <alignment horizontal="center" vertical="center" wrapText="1"/>
      <protection/>
    </xf>
    <xf numFmtId="171" fontId="7" fillId="0" borderId="37" xfId="15" applyNumberFormat="1" applyFont="1" applyFill="1" applyBorder="1" applyAlignment="1">
      <alignment horizontal="center"/>
      <protection/>
    </xf>
    <xf numFmtId="171" fontId="7" fillId="0" borderId="38" xfId="15" applyNumberFormat="1" applyFont="1" applyFill="1" applyBorder="1" applyAlignment="1">
      <alignment horizontal="center"/>
      <protection/>
    </xf>
    <xf numFmtId="171" fontId="7" fillId="0" borderId="19" xfId="15" applyNumberFormat="1" applyFont="1" applyFill="1" applyBorder="1" applyAlignment="1">
      <alignment horizontal="center"/>
      <protection/>
    </xf>
    <xf numFmtId="0" fontId="7" fillId="33" borderId="42" xfId="15" applyFont="1" applyFill="1" applyBorder="1" applyAlignment="1">
      <alignment horizontal="center"/>
      <protection/>
    </xf>
    <xf numFmtId="0" fontId="7" fillId="33" borderId="37" xfId="15" applyFont="1" applyFill="1" applyBorder="1" applyAlignment="1">
      <alignment horizontal="center"/>
      <protection/>
    </xf>
    <xf numFmtId="0" fontId="7" fillId="33" borderId="39" xfId="15" applyFont="1" applyFill="1" applyBorder="1" applyAlignment="1">
      <alignment horizontal="center"/>
      <protection/>
    </xf>
    <xf numFmtId="166" fontId="7" fillId="33" borderId="39" xfId="15" applyNumberFormat="1" applyFont="1" applyFill="1" applyBorder="1" applyAlignment="1">
      <alignment horizontal="center"/>
      <protection/>
    </xf>
    <xf numFmtId="166" fontId="7" fillId="33" borderId="37" xfId="15" applyNumberFormat="1" applyFont="1" applyFill="1" applyBorder="1" applyAlignment="1">
      <alignment horizontal="center"/>
      <protection/>
    </xf>
    <xf numFmtId="49" fontId="7" fillId="33" borderId="19" xfId="15" applyNumberFormat="1" applyFont="1" applyFill="1" applyBorder="1" applyAlignment="1">
      <alignment horizontal="center"/>
      <protection/>
    </xf>
    <xf numFmtId="0" fontId="7" fillId="33" borderId="19" xfId="15" applyFont="1" applyFill="1" applyBorder="1" applyAlignment="1">
      <alignment horizontal="center"/>
      <protection/>
    </xf>
    <xf numFmtId="0" fontId="7" fillId="33" borderId="37" xfId="15" applyFont="1" applyFill="1" applyBorder="1" applyAlignment="1">
      <alignment horizontal="center" vertical="center" wrapText="1"/>
      <protection/>
    </xf>
    <xf numFmtId="166" fontId="7" fillId="33" borderId="37" xfId="15" applyNumberFormat="1" applyFont="1" applyFill="1" applyBorder="1" applyAlignment="1">
      <alignment horizontal="center" vertical="center" wrapText="1"/>
      <protection/>
    </xf>
    <xf numFmtId="0" fontId="7" fillId="33" borderId="29" xfId="15" applyFont="1" applyFill="1" applyBorder="1" applyAlignment="1">
      <alignment horizontal="center" vertical="center" wrapText="1"/>
      <protection/>
    </xf>
    <xf numFmtId="0" fontId="7" fillId="33" borderId="27" xfId="15" applyFont="1" applyFill="1" applyBorder="1" applyAlignment="1">
      <alignment horizontal="center" vertical="center" wrapText="1"/>
      <protection/>
    </xf>
    <xf numFmtId="0" fontId="7" fillId="33" borderId="28" xfId="15" applyFont="1" applyFill="1" applyBorder="1" applyAlignment="1">
      <alignment horizontal="center" vertical="center" wrapText="1"/>
      <protection/>
    </xf>
    <xf numFmtId="166" fontId="7" fillId="33" borderId="28" xfId="15" applyNumberFormat="1" applyFont="1" applyFill="1" applyBorder="1" applyAlignment="1">
      <alignment horizontal="center"/>
      <protection/>
    </xf>
    <xf numFmtId="0" fontId="7" fillId="33" borderId="20" xfId="15" applyFont="1" applyFill="1" applyBorder="1" applyAlignment="1">
      <alignment vertical="center"/>
      <protection/>
    </xf>
    <xf numFmtId="0" fontId="7" fillId="33" borderId="20" xfId="15" applyFont="1" applyFill="1" applyBorder="1" applyAlignment="1">
      <alignment horizontal="center" wrapText="1"/>
      <protection/>
    </xf>
    <xf numFmtId="0" fontId="7" fillId="33" borderId="19" xfId="15" applyFont="1" applyFill="1" applyBorder="1" applyAlignment="1">
      <alignment horizontal="center" vertical="center"/>
      <protection/>
    </xf>
    <xf numFmtId="0" fontId="7" fillId="33" borderId="19" xfId="15" applyFont="1" applyFill="1" applyBorder="1" applyAlignment="1">
      <alignment vertical="center"/>
      <protection/>
    </xf>
    <xf numFmtId="0" fontId="7" fillId="33" borderId="19" xfId="15" applyFont="1" applyFill="1" applyBorder="1" applyAlignment="1">
      <alignment horizontal="center" wrapText="1"/>
      <protection/>
    </xf>
    <xf numFmtId="166" fontId="7" fillId="0" borderId="22" xfId="15" applyNumberFormat="1" applyFont="1" applyFill="1" applyBorder="1" applyAlignment="1">
      <alignment horizontal="center"/>
      <protection/>
    </xf>
    <xf numFmtId="166" fontId="7" fillId="0" borderId="15" xfId="15" applyNumberFormat="1" applyFont="1" applyFill="1" applyBorder="1" applyAlignment="1">
      <alignment horizontal="center"/>
      <protection/>
    </xf>
    <xf numFmtId="166" fontId="7" fillId="0" borderId="40" xfId="15" applyNumberFormat="1" applyFont="1" applyFill="1" applyBorder="1" applyAlignment="1">
      <alignment horizontal="center"/>
      <protection/>
    </xf>
    <xf numFmtId="0" fontId="7" fillId="0" borderId="19" xfId="15" applyFont="1" applyFill="1" applyBorder="1" applyAlignment="1">
      <alignment horizontal="center" vertical="center"/>
      <protection/>
    </xf>
    <xf numFmtId="166" fontId="7" fillId="0" borderId="32" xfId="15" applyNumberFormat="1" applyFont="1" applyFill="1" applyBorder="1" applyAlignment="1">
      <alignment horizontal="center"/>
      <protection/>
    </xf>
    <xf numFmtId="166" fontId="7" fillId="0" borderId="16" xfId="15" applyNumberFormat="1" applyFont="1" applyFill="1" applyBorder="1" applyAlignment="1">
      <alignment horizontal="center"/>
      <protection/>
    </xf>
    <xf numFmtId="16" fontId="7" fillId="0" borderId="18" xfId="15" applyNumberFormat="1" applyFont="1" applyFill="1" applyBorder="1" applyAlignment="1">
      <alignment horizontal="center" vertical="center"/>
      <protection/>
    </xf>
    <xf numFmtId="2" fontId="7" fillId="0" borderId="32" xfId="15" applyNumberFormat="1" applyFont="1" applyFill="1" applyBorder="1" applyAlignment="1">
      <alignment horizontal="center"/>
      <protection/>
    </xf>
    <xf numFmtId="49" fontId="7" fillId="0" borderId="13" xfId="15" applyNumberFormat="1" applyFont="1" applyFill="1" applyBorder="1" applyAlignment="1">
      <alignment horizontal="center" vertical="center"/>
      <protection/>
    </xf>
    <xf numFmtId="166" fontId="7" fillId="0" borderId="12" xfId="15" applyNumberFormat="1" applyFont="1" applyFill="1" applyBorder="1" applyAlignment="1">
      <alignment horizontal="center"/>
      <protection/>
    </xf>
    <xf numFmtId="49" fontId="7" fillId="0" borderId="18" xfId="15" applyNumberFormat="1" applyFont="1" applyFill="1" applyBorder="1" applyAlignment="1">
      <alignment horizontal="center" vertical="center"/>
      <protection/>
    </xf>
    <xf numFmtId="0" fontId="7" fillId="33" borderId="10" xfId="15" applyFont="1" applyFill="1" applyBorder="1">
      <alignment/>
      <protection/>
    </xf>
    <xf numFmtId="0" fontId="7" fillId="33" borderId="49" xfId="15" applyFont="1" applyFill="1" applyBorder="1">
      <alignment/>
      <protection/>
    </xf>
    <xf numFmtId="49" fontId="7" fillId="0" borderId="19" xfId="15" applyNumberFormat="1" applyFont="1" applyFill="1" applyBorder="1" applyAlignment="1">
      <alignment horizontal="center" vertical="center"/>
      <protection/>
    </xf>
    <xf numFmtId="0" fontId="7" fillId="33" borderId="12" xfId="15" applyFont="1" applyFill="1" applyBorder="1" applyAlignment="1">
      <alignment horizontal="center"/>
      <protection/>
    </xf>
    <xf numFmtId="49" fontId="7" fillId="0" borderId="38" xfId="15" applyNumberFormat="1" applyFont="1" applyFill="1" applyBorder="1" applyAlignment="1">
      <alignment horizontal="center" vertical="center"/>
      <protection/>
    </xf>
    <xf numFmtId="166" fontId="7" fillId="0" borderId="14" xfId="15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33" borderId="12" xfId="15" applyFont="1" applyFill="1" applyBorder="1">
      <alignment/>
      <protection/>
    </xf>
    <xf numFmtId="0" fontId="7" fillId="33" borderId="14" xfId="15" applyFont="1" applyFill="1" applyBorder="1">
      <alignment/>
      <protection/>
    </xf>
    <xf numFmtId="0" fontId="7" fillId="33" borderId="50" xfId="15" applyFont="1" applyFill="1" applyBorder="1">
      <alignment/>
      <protection/>
    </xf>
    <xf numFmtId="49" fontId="7" fillId="33" borderId="19" xfId="15" applyNumberFormat="1" applyFont="1" applyFill="1" applyBorder="1" applyAlignment="1">
      <alignment horizontal="center" vertical="center" wrapText="1"/>
      <protection/>
    </xf>
    <xf numFmtId="166" fontId="7" fillId="33" borderId="29" xfId="15" applyNumberFormat="1" applyFont="1" applyFill="1" applyBorder="1" applyAlignment="1">
      <alignment horizontal="center"/>
      <protection/>
    </xf>
    <xf numFmtId="166" fontId="8" fillId="33" borderId="42" xfId="15" applyNumberFormat="1" applyFont="1" applyFill="1" applyBorder="1" applyAlignment="1">
      <alignment horizontal="center"/>
      <protection/>
    </xf>
    <xf numFmtId="3" fontId="8" fillId="0" borderId="13" xfId="15" applyNumberFormat="1" applyFont="1" applyFill="1" applyBorder="1" applyAlignment="1">
      <alignment horizontal="center"/>
      <protection/>
    </xf>
    <xf numFmtId="49" fontId="10" fillId="0" borderId="0" xfId="15" applyNumberFormat="1" applyFont="1" applyFill="1" applyBorder="1" applyAlignment="1">
      <alignment horizontal="center" vertical="center"/>
      <protection/>
    </xf>
    <xf numFmtId="3" fontId="8" fillId="33" borderId="19" xfId="15" applyNumberFormat="1" applyFont="1" applyFill="1" applyBorder="1" applyAlignment="1">
      <alignment horizontal="center" vertical="center" wrapText="1"/>
      <protection/>
    </xf>
    <xf numFmtId="3" fontId="8" fillId="33" borderId="19" xfId="15" applyNumberFormat="1" applyFont="1" applyFill="1" applyBorder="1" applyAlignment="1">
      <alignment horizontal="center"/>
      <protection/>
    </xf>
    <xf numFmtId="3" fontId="8" fillId="33" borderId="33" xfId="15" applyNumberFormat="1" applyFont="1" applyFill="1" applyBorder="1" applyAlignment="1">
      <alignment horizontal="center"/>
      <protection/>
    </xf>
    <xf numFmtId="3" fontId="8" fillId="0" borderId="25" xfId="15" applyNumberFormat="1" applyFont="1" applyBorder="1" applyAlignment="1">
      <alignment horizontal="center"/>
      <protection/>
    </xf>
    <xf numFmtId="3" fontId="8" fillId="33" borderId="26" xfId="15" applyNumberFormat="1" applyFont="1" applyFill="1" applyBorder="1" applyAlignment="1">
      <alignment horizontal="center" vertical="center"/>
      <protection/>
    </xf>
    <xf numFmtId="3" fontId="8" fillId="33" borderId="29" xfId="15" applyNumberFormat="1" applyFont="1" applyFill="1" applyBorder="1" applyAlignment="1">
      <alignment horizontal="center"/>
      <protection/>
    </xf>
    <xf numFmtId="3" fontId="8" fillId="33" borderId="13" xfId="15" applyNumberFormat="1" applyFont="1" applyFill="1" applyBorder="1" applyAlignment="1">
      <alignment horizontal="center"/>
      <protection/>
    </xf>
    <xf numFmtId="3" fontId="8" fillId="33" borderId="24" xfId="15" applyNumberFormat="1" applyFont="1" applyFill="1" applyBorder="1" applyAlignment="1">
      <alignment horizontal="center"/>
      <protection/>
    </xf>
    <xf numFmtId="3" fontId="8" fillId="0" borderId="37" xfId="15" applyNumberFormat="1" applyFont="1" applyFill="1" applyBorder="1" applyAlignment="1">
      <alignment horizontal="center" vertical="center" wrapText="1"/>
      <protection/>
    </xf>
    <xf numFmtId="3" fontId="8" fillId="0" borderId="29" xfId="15" applyNumberFormat="1" applyFont="1" applyFill="1" applyBorder="1" applyAlignment="1">
      <alignment horizontal="center" vertical="center" wrapText="1"/>
      <protection/>
    </xf>
    <xf numFmtId="3" fontId="8" fillId="33" borderId="27" xfId="15" applyNumberFormat="1" applyFont="1" applyFill="1" applyBorder="1" applyAlignment="1">
      <alignment horizontal="center" vertical="center" wrapText="1"/>
      <protection/>
    </xf>
    <xf numFmtId="3" fontId="8" fillId="33" borderId="28" xfId="15" applyNumberFormat="1" applyFont="1" applyFill="1" applyBorder="1" applyAlignment="1">
      <alignment horizontal="center" vertical="center" wrapText="1"/>
      <protection/>
    </xf>
    <xf numFmtId="3" fontId="8" fillId="33" borderId="38" xfId="15" applyNumberFormat="1" applyFont="1" applyFill="1" applyBorder="1" applyAlignment="1">
      <alignment horizontal="center" vertical="center" wrapText="1"/>
      <protection/>
    </xf>
    <xf numFmtId="3" fontId="8" fillId="0" borderId="20" xfId="15" applyNumberFormat="1" applyFont="1" applyFill="1" applyBorder="1" applyAlignment="1">
      <alignment horizontal="center"/>
      <protection/>
    </xf>
    <xf numFmtId="3" fontId="8" fillId="33" borderId="37" xfId="15" applyNumberFormat="1" applyFont="1" applyFill="1" applyBorder="1" applyAlignment="1">
      <alignment horizontal="center" vertical="center" wrapText="1"/>
      <protection/>
    </xf>
    <xf numFmtId="0" fontId="8" fillId="0" borderId="43" xfId="15" applyFont="1" applyBorder="1">
      <alignment/>
      <protection/>
    </xf>
    <xf numFmtId="3" fontId="7" fillId="0" borderId="29" xfId="15" applyNumberFormat="1" applyFont="1" applyFill="1" applyBorder="1" applyAlignment="1">
      <alignment horizontal="center"/>
      <protection/>
    </xf>
    <xf numFmtId="3" fontId="7" fillId="0" borderId="20" xfId="15" applyNumberFormat="1" applyFont="1" applyFill="1" applyBorder="1" applyAlignment="1">
      <alignment horizontal="center" vertical="center"/>
      <protection/>
    </xf>
    <xf numFmtId="3" fontId="7" fillId="0" borderId="19" xfId="15" applyNumberFormat="1" applyFont="1" applyFill="1" applyBorder="1" applyAlignment="1">
      <alignment horizontal="center" vertical="center"/>
      <protection/>
    </xf>
    <xf numFmtId="3" fontId="7" fillId="0" borderId="34" xfId="15" applyNumberFormat="1" applyFont="1" applyFill="1" applyBorder="1" applyAlignment="1">
      <alignment horizontal="center"/>
      <protection/>
    </xf>
    <xf numFmtId="3" fontId="7" fillId="0" borderId="26" xfId="15" applyNumberFormat="1" applyFont="1" applyFill="1" applyBorder="1" applyAlignment="1">
      <alignment horizontal="center" vertical="center"/>
      <protection/>
    </xf>
    <xf numFmtId="3" fontId="7" fillId="0" borderId="24" xfId="15" applyNumberFormat="1" applyFont="1" applyFill="1" applyBorder="1" applyAlignment="1">
      <alignment horizontal="center"/>
      <protection/>
    </xf>
    <xf numFmtId="3" fontId="7" fillId="0" borderId="25" xfId="15" applyNumberFormat="1" applyFont="1" applyFill="1" applyBorder="1" applyAlignment="1">
      <alignment horizontal="center"/>
      <protection/>
    </xf>
    <xf numFmtId="3" fontId="7" fillId="0" borderId="41" xfId="15" applyNumberFormat="1" applyFont="1" applyFill="1" applyBorder="1" applyAlignment="1">
      <alignment horizontal="center"/>
      <protection/>
    </xf>
    <xf numFmtId="3" fontId="7" fillId="0" borderId="18" xfId="15" applyNumberFormat="1" applyFont="1" applyFill="1" applyBorder="1" applyAlignment="1">
      <alignment horizontal="center"/>
      <protection/>
    </xf>
    <xf numFmtId="0" fontId="7" fillId="33" borderId="15" xfId="15" applyFont="1" applyFill="1" applyBorder="1" applyAlignment="1">
      <alignment horizontal="center"/>
      <protection/>
    </xf>
    <xf numFmtId="0" fontId="7" fillId="33" borderId="15" xfId="15" applyFont="1" applyFill="1" applyBorder="1" applyAlignment="1">
      <alignment horizontal="center" vertical="center"/>
      <protection/>
    </xf>
    <xf numFmtId="0" fontId="7" fillId="33" borderId="23" xfId="15" applyFont="1" applyFill="1" applyBorder="1" applyAlignment="1">
      <alignment horizontal="center" vertical="center"/>
      <protection/>
    </xf>
    <xf numFmtId="0" fontId="7" fillId="33" borderId="22" xfId="15" applyFont="1" applyFill="1" applyBorder="1" applyAlignment="1">
      <alignment horizontal="center"/>
      <protection/>
    </xf>
    <xf numFmtId="0" fontId="7" fillId="0" borderId="15" xfId="15" applyFont="1" applyFill="1" applyBorder="1" applyAlignment="1">
      <alignment horizontal="center"/>
      <protection/>
    </xf>
    <xf numFmtId="3" fontId="7" fillId="33" borderId="15" xfId="15" applyNumberFormat="1" applyFont="1" applyFill="1" applyBorder="1" applyAlignment="1">
      <alignment horizontal="center"/>
      <protection/>
    </xf>
    <xf numFmtId="3" fontId="7" fillId="33" borderId="10" xfId="15" applyNumberFormat="1" applyFont="1" applyFill="1" applyBorder="1" applyAlignment="1">
      <alignment horizontal="center"/>
      <protection/>
    </xf>
    <xf numFmtId="3" fontId="7" fillId="33" borderId="12" xfId="15" applyNumberFormat="1" applyFont="1" applyFill="1" applyBorder="1" applyAlignment="1">
      <alignment horizontal="center"/>
      <protection/>
    </xf>
    <xf numFmtId="3" fontId="7" fillId="33" borderId="23" xfId="15" applyNumberFormat="1" applyFont="1" applyFill="1" applyBorder="1" applyAlignment="1">
      <alignment horizontal="center"/>
      <protection/>
    </xf>
    <xf numFmtId="3" fontId="7" fillId="33" borderId="38" xfId="15" applyNumberFormat="1" applyFont="1" applyFill="1" applyBorder="1" applyAlignment="1">
      <alignment horizontal="center"/>
      <protection/>
    </xf>
    <xf numFmtId="3" fontId="8" fillId="0" borderId="25" xfId="15" applyNumberFormat="1" applyFont="1" applyFill="1" applyBorder="1" applyAlignment="1">
      <alignment horizontal="center"/>
      <protection/>
    </xf>
    <xf numFmtId="3" fontId="8" fillId="33" borderId="20" xfId="15" applyNumberFormat="1" applyFont="1" applyFill="1" applyBorder="1" applyAlignment="1">
      <alignment horizontal="center" vertical="center" wrapText="1"/>
      <protection/>
    </xf>
    <xf numFmtId="0" fontId="12" fillId="0" borderId="10" xfId="15" applyFont="1" applyBorder="1" applyAlignment="1">
      <alignment horizontal="center" vertical="center"/>
      <protection/>
    </xf>
    <xf numFmtId="0" fontId="12" fillId="0" borderId="12" xfId="15" applyFont="1" applyBorder="1" applyAlignment="1">
      <alignment horizontal="center" vertical="center"/>
      <protection/>
    </xf>
    <xf numFmtId="0" fontId="12" fillId="0" borderId="14" xfId="15" applyFont="1" applyBorder="1" applyAlignment="1">
      <alignment horizontal="center" vertical="center"/>
      <protection/>
    </xf>
    <xf numFmtId="0" fontId="7" fillId="0" borderId="15" xfId="15" applyFont="1" applyFill="1" applyBorder="1" applyAlignment="1">
      <alignment horizontal="left" vertical="center" wrapText="1"/>
      <protection/>
    </xf>
    <xf numFmtId="0" fontId="7" fillId="0" borderId="51" xfId="15" applyFont="1" applyFill="1" applyBorder="1" applyAlignment="1">
      <alignment horizontal="left" vertical="center" wrapText="1"/>
      <protection/>
    </xf>
    <xf numFmtId="0" fontId="12" fillId="0" borderId="0" xfId="15" applyFont="1">
      <alignment/>
      <protection/>
    </xf>
    <xf numFmtId="3" fontId="8" fillId="0" borderId="39" xfId="15" applyNumberFormat="1" applyFont="1" applyFill="1" applyBorder="1" applyAlignment="1">
      <alignment horizontal="center" vertical="center"/>
      <protection/>
    </xf>
    <xf numFmtId="3" fontId="8" fillId="0" borderId="42" xfId="15" applyNumberFormat="1" applyFont="1" applyFill="1" applyBorder="1" applyAlignment="1">
      <alignment horizontal="center" vertical="center"/>
      <protection/>
    </xf>
    <xf numFmtId="0" fontId="8" fillId="34" borderId="12" xfId="15" applyFont="1" applyFill="1" applyBorder="1">
      <alignment/>
      <protection/>
    </xf>
    <xf numFmtId="0" fontId="8" fillId="34" borderId="13" xfId="15" applyFont="1" applyFill="1" applyBorder="1">
      <alignment/>
      <protection/>
    </xf>
    <xf numFmtId="0" fontId="8" fillId="34" borderId="14" xfId="15" applyFont="1" applyFill="1" applyBorder="1">
      <alignment/>
      <protection/>
    </xf>
    <xf numFmtId="0" fontId="8" fillId="34" borderId="41" xfId="15" applyFont="1" applyFill="1" applyBorder="1">
      <alignment/>
      <protection/>
    </xf>
    <xf numFmtId="0" fontId="8" fillId="34" borderId="0" xfId="15" applyFont="1" applyFill="1" applyBorder="1">
      <alignment/>
      <protection/>
    </xf>
    <xf numFmtId="0" fontId="21" fillId="0" borderId="0" xfId="15" applyFont="1">
      <alignment/>
      <protection/>
    </xf>
    <xf numFmtId="0" fontId="22" fillId="0" borderId="0" xfId="15" applyFont="1">
      <alignment/>
      <protection/>
    </xf>
    <xf numFmtId="0" fontId="23" fillId="0" borderId="0" xfId="15" applyFont="1" applyFill="1" applyBorder="1">
      <alignment/>
      <protection/>
    </xf>
    <xf numFmtId="0" fontId="20" fillId="0" borderId="0" xfId="15" applyFont="1" applyFill="1" applyBorder="1">
      <alignment/>
      <protection/>
    </xf>
    <xf numFmtId="0" fontId="24" fillId="0" borderId="0" xfId="15" applyFont="1">
      <alignment/>
      <protection/>
    </xf>
    <xf numFmtId="0" fontId="26" fillId="0" borderId="0" xfId="15" applyFont="1" applyAlignment="1">
      <alignment/>
      <protection/>
    </xf>
    <xf numFmtId="0" fontId="18" fillId="0" borderId="0" xfId="15" applyFont="1">
      <alignment/>
      <protection/>
    </xf>
    <xf numFmtId="0" fontId="27" fillId="0" borderId="0" xfId="15" applyFont="1">
      <alignment/>
      <protection/>
    </xf>
    <xf numFmtId="0" fontId="14" fillId="0" borderId="0" xfId="15" applyFont="1">
      <alignment/>
      <protection/>
    </xf>
    <xf numFmtId="166" fontId="7" fillId="33" borderId="40" xfId="15" applyNumberFormat="1" applyFont="1" applyFill="1" applyBorder="1">
      <alignment/>
      <protection/>
    </xf>
    <xf numFmtId="172" fontId="7" fillId="33" borderId="34" xfId="15" applyNumberFormat="1" applyFont="1" applyFill="1" applyBorder="1" applyAlignment="1">
      <alignment horizontal="left"/>
      <protection/>
    </xf>
    <xf numFmtId="3" fontId="7" fillId="0" borderId="37" xfId="15" applyNumberFormat="1" applyFont="1" applyFill="1" applyBorder="1" applyAlignment="1">
      <alignment horizontal="center"/>
      <protection/>
    </xf>
    <xf numFmtId="0" fontId="7" fillId="0" borderId="43" xfId="15" applyFont="1" applyBorder="1" applyAlignment="1">
      <alignment horizontal="center"/>
      <protection/>
    </xf>
    <xf numFmtId="0" fontId="12" fillId="0" borderId="46" xfId="15" applyFont="1" applyBorder="1">
      <alignment/>
      <protection/>
    </xf>
    <xf numFmtId="0" fontId="12" fillId="0" borderId="30" xfId="15" applyFont="1" applyBorder="1">
      <alignment/>
      <protection/>
    </xf>
    <xf numFmtId="0" fontId="12" fillId="0" borderId="51" xfId="15" applyFont="1" applyBorder="1">
      <alignment/>
      <protection/>
    </xf>
    <xf numFmtId="0" fontId="15" fillId="0" borderId="0" xfId="15" applyFont="1">
      <alignment/>
      <protection/>
    </xf>
    <xf numFmtId="0" fontId="15" fillId="0" borderId="0" xfId="15" applyFont="1" applyBorder="1">
      <alignment/>
      <protection/>
    </xf>
    <xf numFmtId="0" fontId="7" fillId="33" borderId="20" xfId="15" applyFont="1" applyFill="1" applyBorder="1" applyAlignment="1">
      <alignment horizontal="center" vertical="center" wrapText="1"/>
      <protection/>
    </xf>
    <xf numFmtId="0" fontId="7" fillId="33" borderId="42" xfId="15" applyFont="1" applyFill="1" applyBorder="1" applyAlignment="1">
      <alignment horizontal="center" vertical="center" wrapText="1"/>
      <protection/>
    </xf>
    <xf numFmtId="0" fontId="7" fillId="33" borderId="38" xfId="15" applyFont="1" applyFill="1" applyBorder="1" applyAlignment="1">
      <alignment horizontal="center" vertical="center" wrapText="1"/>
      <protection/>
    </xf>
    <xf numFmtId="0" fontId="16" fillId="0" borderId="0" xfId="15" applyFont="1" applyAlignment="1">
      <alignment horizontal="center"/>
      <protection/>
    </xf>
    <xf numFmtId="0" fontId="14" fillId="0" borderId="0" xfId="15" applyFont="1" applyAlignment="1">
      <alignment horizontal="center"/>
      <protection/>
    </xf>
    <xf numFmtId="0" fontId="15" fillId="0" borderId="0" xfId="15" applyFont="1" applyAlignment="1">
      <alignment horizontal="center"/>
      <protection/>
    </xf>
    <xf numFmtId="0" fontId="8" fillId="33" borderId="20" xfId="15" applyFont="1" applyFill="1" applyBorder="1" applyAlignment="1">
      <alignment horizontal="center" vertical="center"/>
      <protection/>
    </xf>
    <xf numFmtId="0" fontId="8" fillId="33" borderId="42" xfId="15" applyFont="1" applyFill="1" applyBorder="1" applyAlignment="1">
      <alignment horizontal="center" vertical="center"/>
      <protection/>
    </xf>
    <xf numFmtId="0" fontId="8" fillId="33" borderId="38" xfId="15" applyFont="1" applyFill="1" applyBorder="1" applyAlignment="1">
      <alignment horizontal="center" vertical="center"/>
      <protection/>
    </xf>
    <xf numFmtId="0" fontId="8" fillId="0" borderId="20" xfId="15" applyFont="1" applyFill="1" applyBorder="1" applyAlignment="1">
      <alignment horizontal="center" vertical="center" wrapText="1"/>
      <protection/>
    </xf>
    <xf numFmtId="0" fontId="8" fillId="0" borderId="42" xfId="15" applyFont="1" applyFill="1" applyBorder="1" applyAlignment="1">
      <alignment horizontal="center" vertical="center" wrapText="1"/>
      <protection/>
    </xf>
    <xf numFmtId="0" fontId="8" fillId="0" borderId="38" xfId="15" applyFont="1" applyFill="1" applyBorder="1" applyAlignment="1">
      <alignment horizontal="center" vertical="center" wrapText="1"/>
      <protection/>
    </xf>
    <xf numFmtId="0" fontId="8" fillId="33" borderId="20" xfId="15" applyFont="1" applyFill="1" applyBorder="1" applyAlignment="1">
      <alignment horizontal="center" vertical="center" wrapText="1"/>
      <protection/>
    </xf>
    <xf numFmtId="0" fontId="8" fillId="0" borderId="42" xfId="15" applyFont="1" applyBorder="1" applyAlignment="1">
      <alignment horizontal="center" vertical="center" wrapText="1"/>
      <protection/>
    </xf>
    <xf numFmtId="0" fontId="8" fillId="0" borderId="38" xfId="15" applyFont="1" applyBorder="1" applyAlignment="1">
      <alignment horizontal="center" vertical="center" wrapText="1"/>
      <protection/>
    </xf>
    <xf numFmtId="0" fontId="12" fillId="0" borderId="22" xfId="15" applyFont="1" applyBorder="1" applyAlignment="1">
      <alignment horizontal="center"/>
      <protection/>
    </xf>
    <xf numFmtId="0" fontId="12" fillId="0" borderId="52" xfId="15" applyFont="1" applyBorder="1" applyAlignment="1">
      <alignment horizontal="center"/>
      <protection/>
    </xf>
    <xf numFmtId="0" fontId="8" fillId="33" borderId="42" xfId="15" applyFont="1" applyFill="1" applyBorder="1" applyAlignment="1">
      <alignment horizontal="center" vertical="center" wrapText="1"/>
      <protection/>
    </xf>
    <xf numFmtId="0" fontId="8" fillId="33" borderId="38" xfId="15" applyFont="1" applyFill="1" applyBorder="1" applyAlignment="1">
      <alignment horizontal="center" vertical="center" wrapText="1"/>
      <protection/>
    </xf>
    <xf numFmtId="0" fontId="8" fillId="0" borderId="20" xfId="15" applyFont="1" applyBorder="1" applyAlignment="1">
      <alignment horizontal="center" vertical="center" wrapText="1"/>
      <protection/>
    </xf>
    <xf numFmtId="0" fontId="7" fillId="0" borderId="20" xfId="15" applyFont="1" applyFill="1" applyBorder="1" applyAlignment="1">
      <alignment horizontal="center" vertical="center" wrapText="1"/>
      <protection/>
    </xf>
    <xf numFmtId="0" fontId="7" fillId="0" borderId="42" xfId="15" applyFont="1" applyFill="1" applyBorder="1" applyAlignment="1">
      <alignment horizontal="center" vertical="center" wrapText="1"/>
      <protection/>
    </xf>
    <xf numFmtId="0" fontId="7" fillId="0" borderId="38" xfId="15" applyFont="1" applyFill="1" applyBorder="1" applyAlignment="1">
      <alignment horizontal="center" vertical="center" wrapText="1"/>
      <protection/>
    </xf>
    <xf numFmtId="0" fontId="8" fillId="0" borderId="42" xfId="15" applyFont="1" applyBorder="1" applyAlignment="1">
      <alignment vertical="center" wrapText="1"/>
      <protection/>
    </xf>
    <xf numFmtId="0" fontId="8" fillId="0" borderId="38" xfId="15" applyFont="1" applyBorder="1" applyAlignment="1">
      <alignment vertical="center" wrapText="1"/>
      <protection/>
    </xf>
    <xf numFmtId="0" fontId="8" fillId="33" borderId="0" xfId="15" applyFont="1" applyFill="1" applyBorder="1" applyAlignment="1">
      <alignment horizontal="center" vertical="center" wrapText="1"/>
      <protection/>
    </xf>
    <xf numFmtId="0" fontId="8" fillId="33" borderId="50" xfId="15" applyFont="1" applyFill="1" applyBorder="1" applyAlignment="1">
      <alignment horizontal="center" vertical="center" wrapText="1"/>
      <protection/>
    </xf>
    <xf numFmtId="0" fontId="14" fillId="0" borderId="53" xfId="15" applyFont="1" applyBorder="1" applyAlignment="1">
      <alignment horizontal="center" vertical="center" wrapText="1"/>
      <protection/>
    </xf>
    <xf numFmtId="0" fontId="14" fillId="0" borderId="24" xfId="15" applyFont="1" applyBorder="1" applyAlignment="1">
      <alignment horizontal="center" vertical="center" wrapText="1"/>
      <protection/>
    </xf>
    <xf numFmtId="49" fontId="7" fillId="33" borderId="20" xfId="15" applyNumberFormat="1" applyFont="1" applyFill="1" applyBorder="1" applyAlignment="1">
      <alignment horizontal="center" vertical="center" wrapText="1"/>
      <protection/>
    </xf>
    <xf numFmtId="49" fontId="7" fillId="33" borderId="42" xfId="15" applyNumberFormat="1" applyFont="1" applyFill="1" applyBorder="1" applyAlignment="1">
      <alignment horizontal="center" vertical="center" wrapText="1"/>
      <protection/>
    </xf>
    <xf numFmtId="49" fontId="7" fillId="33" borderId="38" xfId="15" applyNumberFormat="1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7" fillId="33" borderId="13" xfId="15" applyFont="1" applyFill="1" applyBorder="1" applyAlignment="1">
      <alignment horizontal="center" vertical="center" wrapText="1"/>
      <protection/>
    </xf>
    <xf numFmtId="0" fontId="7" fillId="33" borderId="41" xfId="15" applyFont="1" applyFill="1" applyBorder="1" applyAlignment="1">
      <alignment horizontal="center" vertical="center" wrapText="1"/>
      <protection/>
    </xf>
    <xf numFmtId="49" fontId="8" fillId="33" borderId="20" xfId="15" applyNumberFormat="1" applyFont="1" applyFill="1" applyBorder="1" applyAlignment="1">
      <alignment horizontal="center" vertical="center" wrapText="1"/>
      <protection/>
    </xf>
    <xf numFmtId="49" fontId="8" fillId="33" borderId="42" xfId="15" applyNumberFormat="1" applyFont="1" applyFill="1" applyBorder="1" applyAlignment="1">
      <alignment horizontal="center" vertical="center" wrapText="1"/>
      <protection/>
    </xf>
    <xf numFmtId="49" fontId="8" fillId="33" borderId="38" xfId="15" applyNumberFormat="1" applyFont="1" applyFill="1" applyBorder="1" applyAlignment="1">
      <alignment horizontal="center" vertical="center" wrapText="1"/>
      <protection/>
    </xf>
    <xf numFmtId="49" fontId="8" fillId="33" borderId="20" xfId="15" applyNumberFormat="1" applyFont="1" applyFill="1" applyBorder="1" applyAlignment="1">
      <alignment horizontal="center" vertical="center" wrapText="1" shrinkToFit="1"/>
      <protection/>
    </xf>
    <xf numFmtId="49" fontId="8" fillId="33" borderId="42" xfId="15" applyNumberFormat="1" applyFont="1" applyFill="1" applyBorder="1" applyAlignment="1">
      <alignment horizontal="center" vertical="center" wrapText="1" shrinkToFit="1"/>
      <protection/>
    </xf>
    <xf numFmtId="49" fontId="8" fillId="33" borderId="38" xfId="15" applyNumberFormat="1" applyFont="1" applyFill="1" applyBorder="1" applyAlignment="1">
      <alignment horizontal="center" vertical="center" wrapText="1" shrinkToFit="1"/>
      <protection/>
    </xf>
    <xf numFmtId="3" fontId="8" fillId="0" borderId="46" xfId="15" applyNumberFormat="1" applyFont="1" applyBorder="1" applyAlignment="1">
      <alignment horizontal="center"/>
      <protection/>
    </xf>
    <xf numFmtId="3" fontId="8" fillId="0" borderId="25" xfId="15" applyNumberFormat="1" applyFont="1" applyBorder="1" applyAlignment="1">
      <alignment horizontal="center"/>
      <protection/>
    </xf>
    <xf numFmtId="0" fontId="8" fillId="0" borderId="46" xfId="15" applyFont="1" applyBorder="1" applyAlignment="1">
      <alignment horizontal="left"/>
      <protection/>
    </xf>
    <xf numFmtId="0" fontId="8" fillId="0" borderId="30" xfId="15" applyFont="1" applyBorder="1" applyAlignment="1">
      <alignment horizontal="left"/>
      <protection/>
    </xf>
    <xf numFmtId="0" fontId="8" fillId="0" borderId="25" xfId="15" applyFont="1" applyBorder="1" applyAlignment="1">
      <alignment horizontal="left"/>
      <protection/>
    </xf>
    <xf numFmtId="0" fontId="7" fillId="0" borderId="54" xfId="15" applyFont="1" applyBorder="1" applyAlignment="1">
      <alignment horizontal="left"/>
      <protection/>
    </xf>
    <xf numFmtId="0" fontId="7" fillId="0" borderId="36" xfId="15" applyFont="1" applyBorder="1" applyAlignment="1">
      <alignment horizontal="left"/>
      <protection/>
    </xf>
    <xf numFmtId="0" fontId="7" fillId="0" borderId="26" xfId="15" applyFont="1" applyBorder="1" applyAlignment="1">
      <alignment horizontal="left"/>
      <protection/>
    </xf>
    <xf numFmtId="0" fontId="7" fillId="0" borderId="23" xfId="15" applyFont="1" applyFill="1" applyBorder="1" applyAlignment="1">
      <alignment horizontal="left" vertical="center" wrapText="1"/>
      <protection/>
    </xf>
    <xf numFmtId="0" fontId="7" fillId="0" borderId="55" xfId="15" applyFont="1" applyFill="1" applyBorder="1" applyAlignment="1">
      <alignment horizontal="left" vertical="center" wrapText="1"/>
      <protection/>
    </xf>
    <xf numFmtId="3" fontId="8" fillId="0" borderId="54" xfId="15" applyNumberFormat="1" applyFont="1" applyBorder="1" applyAlignment="1">
      <alignment horizontal="center"/>
      <protection/>
    </xf>
    <xf numFmtId="3" fontId="8" fillId="0" borderId="26" xfId="15" applyNumberFormat="1" applyFont="1" applyBorder="1" applyAlignment="1">
      <alignment horizontal="center"/>
      <protection/>
    </xf>
    <xf numFmtId="0" fontId="7" fillId="0" borderId="53" xfId="15" applyFont="1" applyBorder="1" applyAlignment="1">
      <alignment horizontal="left"/>
      <protection/>
    </xf>
    <xf numFmtId="0" fontId="7" fillId="0" borderId="35" xfId="15" applyFont="1" applyBorder="1" applyAlignment="1">
      <alignment horizontal="left"/>
      <protection/>
    </xf>
    <xf numFmtId="0" fontId="7" fillId="0" borderId="24" xfId="15" applyFont="1" applyBorder="1" applyAlignment="1">
      <alignment horizontal="left"/>
      <protection/>
    </xf>
    <xf numFmtId="0" fontId="7" fillId="0" borderId="46" xfId="15" applyFont="1" applyBorder="1" applyAlignment="1">
      <alignment horizontal="left"/>
      <protection/>
    </xf>
    <xf numFmtId="0" fontId="7" fillId="0" borderId="30" xfId="15" applyFont="1" applyBorder="1" applyAlignment="1">
      <alignment horizontal="left"/>
      <protection/>
    </xf>
    <xf numFmtId="0" fontId="7" fillId="0" borderId="25" xfId="15" applyFont="1" applyBorder="1" applyAlignment="1">
      <alignment horizontal="left"/>
      <protection/>
    </xf>
    <xf numFmtId="0" fontId="12" fillId="0" borderId="0" xfId="15" applyFont="1" applyFill="1" applyBorder="1" applyAlignment="1">
      <alignment vertical="distributed" wrapText="1"/>
      <protection/>
    </xf>
    <xf numFmtId="0" fontId="7" fillId="33" borderId="12" xfId="15" applyFont="1" applyFill="1" applyBorder="1" applyAlignment="1">
      <alignment horizontal="center"/>
      <protection/>
    </xf>
    <xf numFmtId="0" fontId="7" fillId="0" borderId="13" xfId="0" applyFont="1" applyBorder="1" applyAlignment="1">
      <alignment/>
    </xf>
    <xf numFmtId="49" fontId="7" fillId="0" borderId="20" xfId="15" applyNumberFormat="1" applyFont="1" applyFill="1" applyBorder="1" applyAlignment="1">
      <alignment horizontal="center" vertical="center"/>
      <protection/>
    </xf>
    <xf numFmtId="49" fontId="7" fillId="0" borderId="42" xfId="15" applyNumberFormat="1" applyFont="1" applyFill="1" applyBorder="1" applyAlignment="1">
      <alignment horizontal="center" vertical="center"/>
      <protection/>
    </xf>
    <xf numFmtId="49" fontId="7" fillId="0" borderId="38" xfId="15" applyNumberFormat="1" applyFont="1" applyFill="1" applyBorder="1" applyAlignment="1">
      <alignment horizontal="center" vertical="center"/>
      <protection/>
    </xf>
    <xf numFmtId="0" fontId="14" fillId="0" borderId="10" xfId="15" applyFont="1" applyFill="1" applyBorder="1" applyAlignment="1">
      <alignment horizontal="center" vertical="center"/>
      <protection/>
    </xf>
    <xf numFmtId="0" fontId="14" fillId="0" borderId="11" xfId="15" applyFont="1" applyFill="1" applyBorder="1" applyAlignment="1">
      <alignment horizontal="center" vertical="center"/>
      <protection/>
    </xf>
    <xf numFmtId="0" fontId="14" fillId="0" borderId="14" xfId="15" applyFont="1" applyFill="1" applyBorder="1" applyAlignment="1">
      <alignment horizontal="center" vertical="center"/>
      <protection/>
    </xf>
    <xf numFmtId="0" fontId="14" fillId="0" borderId="41" xfId="15" applyFont="1" applyFill="1" applyBorder="1" applyAlignment="1">
      <alignment horizontal="center" vertical="center"/>
      <protection/>
    </xf>
    <xf numFmtId="0" fontId="14" fillId="0" borderId="20" xfId="15" applyFont="1" applyFill="1" applyBorder="1" applyAlignment="1">
      <alignment horizontal="center" vertical="center"/>
      <protection/>
    </xf>
    <xf numFmtId="0" fontId="14" fillId="0" borderId="38" xfId="15" applyFont="1" applyFill="1" applyBorder="1" applyAlignment="1">
      <alignment horizontal="center" vertical="center"/>
      <protection/>
    </xf>
    <xf numFmtId="49" fontId="8" fillId="0" borderId="20" xfId="15" applyNumberFormat="1" applyFont="1" applyFill="1" applyBorder="1" applyAlignment="1">
      <alignment horizontal="center" vertical="center"/>
      <protection/>
    </xf>
    <xf numFmtId="49" fontId="8" fillId="0" borderId="42" xfId="15" applyNumberFormat="1" applyFont="1" applyFill="1" applyBorder="1" applyAlignment="1">
      <alignment horizontal="center" vertical="center"/>
      <protection/>
    </xf>
    <xf numFmtId="49" fontId="8" fillId="0" borderId="38" xfId="15" applyNumberFormat="1" applyFont="1" applyFill="1" applyBorder="1" applyAlignment="1">
      <alignment horizontal="center" vertical="center"/>
      <protection/>
    </xf>
    <xf numFmtId="49" fontId="7" fillId="0" borderId="20" xfId="15" applyNumberFormat="1" applyFont="1" applyBorder="1" applyAlignment="1">
      <alignment horizontal="center" vertical="center" wrapText="1"/>
      <protection/>
    </xf>
    <xf numFmtId="49" fontId="7" fillId="0" borderId="42" xfId="15" applyNumberFormat="1" applyFont="1" applyBorder="1" applyAlignment="1">
      <alignment horizontal="center" vertical="center" wrapText="1"/>
      <protection/>
    </xf>
    <xf numFmtId="49" fontId="7" fillId="0" borderId="38" xfId="15" applyNumberFormat="1" applyFont="1" applyBorder="1" applyAlignment="1">
      <alignment horizontal="center" vertical="center" wrapText="1"/>
      <protection/>
    </xf>
    <xf numFmtId="0" fontId="7" fillId="0" borderId="10" xfId="15" applyFont="1" applyBorder="1" applyAlignment="1">
      <alignment horizontal="center" vertical="center" wrapText="1"/>
      <protection/>
    </xf>
    <xf numFmtId="0" fontId="7" fillId="0" borderId="11" xfId="15" applyFont="1" applyBorder="1" applyAlignment="1">
      <alignment horizontal="center" vertical="center" wrapText="1"/>
      <protection/>
    </xf>
    <xf numFmtId="0" fontId="7" fillId="0" borderId="12" xfId="15" applyFont="1" applyBorder="1" applyAlignment="1">
      <alignment horizontal="center" vertical="center" wrapText="1"/>
      <protection/>
    </xf>
    <xf numFmtId="0" fontId="7" fillId="0" borderId="13" xfId="15" applyFont="1" applyBorder="1" applyAlignment="1">
      <alignment horizontal="center" vertical="center" wrapText="1"/>
      <protection/>
    </xf>
    <xf numFmtId="0" fontId="7" fillId="0" borderId="14" xfId="15" applyFont="1" applyBorder="1" applyAlignment="1">
      <alignment horizontal="center" vertical="center" wrapText="1"/>
      <protection/>
    </xf>
    <xf numFmtId="0" fontId="7" fillId="0" borderId="41" xfId="15" applyFont="1" applyBorder="1" applyAlignment="1">
      <alignment horizontal="center" vertical="center" wrapText="1"/>
      <protection/>
    </xf>
    <xf numFmtId="0" fontId="8" fillId="33" borderId="12" xfId="15" applyFont="1" applyFill="1" applyBorder="1" applyAlignment="1">
      <alignment horizontal="center"/>
      <protection/>
    </xf>
    <xf numFmtId="0" fontId="8" fillId="33" borderId="13" xfId="15" applyFont="1" applyFill="1" applyBorder="1" applyAlignment="1">
      <alignment horizontal="center"/>
      <protection/>
    </xf>
    <xf numFmtId="0" fontId="8" fillId="33" borderId="12" xfId="15" applyFont="1" applyFill="1" applyBorder="1" applyAlignment="1">
      <alignment horizontal="left"/>
      <protection/>
    </xf>
    <xf numFmtId="0" fontId="8" fillId="33" borderId="13" xfId="15" applyFont="1" applyFill="1" applyBorder="1" applyAlignment="1">
      <alignment horizontal="left"/>
      <protection/>
    </xf>
    <xf numFmtId="0" fontId="12" fillId="0" borderId="43" xfId="15" applyFont="1" applyBorder="1" applyAlignment="1">
      <alignment horizontal="center" vertical="center" wrapText="1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49" xfId="15" applyFont="1" applyFill="1" applyBorder="1" applyAlignment="1">
      <alignment horizontal="center" vertical="center" wrapText="1"/>
      <protection/>
    </xf>
    <xf numFmtId="0" fontId="7" fillId="33" borderId="12" xfId="15" applyFont="1" applyFill="1" applyBorder="1" applyAlignment="1">
      <alignment horizontal="center" vertical="center" wrapText="1"/>
      <protection/>
    </xf>
    <xf numFmtId="0" fontId="7" fillId="33" borderId="0" xfId="15" applyFont="1" applyFill="1" applyBorder="1" applyAlignment="1">
      <alignment horizontal="center" vertical="center" wrapText="1"/>
      <protection/>
    </xf>
    <xf numFmtId="0" fontId="7" fillId="33" borderId="14" xfId="15" applyFont="1" applyFill="1" applyBorder="1" applyAlignment="1">
      <alignment horizontal="center" vertical="center" wrapText="1"/>
      <protection/>
    </xf>
    <xf numFmtId="0" fontId="7" fillId="33" borderId="50" xfId="15" applyFont="1" applyFill="1" applyBorder="1" applyAlignment="1">
      <alignment horizontal="center" vertical="center" wrapText="1"/>
      <protection/>
    </xf>
    <xf numFmtId="0" fontId="11" fillId="0" borderId="50" xfId="15" applyFont="1" applyFill="1" applyBorder="1" applyAlignment="1">
      <alignment horizontal="center"/>
      <protection/>
    </xf>
    <xf numFmtId="0" fontId="8" fillId="0" borderId="20" xfId="15" applyFont="1" applyBorder="1" applyAlignment="1">
      <alignment horizontal="center" vertical="center"/>
      <protection/>
    </xf>
    <xf numFmtId="0" fontId="8" fillId="0" borderId="38" xfId="15" applyFont="1" applyBorder="1" applyAlignment="1">
      <alignment horizontal="center" vertical="center"/>
      <protection/>
    </xf>
    <xf numFmtId="0" fontId="7" fillId="0" borderId="39" xfId="15" applyFont="1" applyFill="1" applyBorder="1" applyAlignment="1">
      <alignment horizontal="center" vertical="center"/>
      <protection/>
    </xf>
    <xf numFmtId="0" fontId="7" fillId="0" borderId="28" xfId="15" applyFont="1" applyFill="1" applyBorder="1" applyAlignment="1">
      <alignment horizontal="center" vertical="center"/>
      <protection/>
    </xf>
    <xf numFmtId="0" fontId="7" fillId="0" borderId="37" xfId="15" applyFont="1" applyFill="1" applyBorder="1" applyAlignment="1">
      <alignment horizontal="center" vertical="center"/>
      <protection/>
    </xf>
    <xf numFmtId="0" fontId="8" fillId="0" borderId="42" xfId="15" applyFont="1" applyBorder="1" applyAlignment="1">
      <alignment horizontal="center" vertical="center"/>
      <protection/>
    </xf>
    <xf numFmtId="0" fontId="8" fillId="0" borderId="20" xfId="15" applyFont="1" applyFill="1" applyBorder="1" applyAlignment="1">
      <alignment horizontal="center" vertical="center"/>
      <protection/>
    </xf>
    <xf numFmtId="0" fontId="8" fillId="0" borderId="42" xfId="15" applyFont="1" applyFill="1" applyBorder="1" applyAlignment="1">
      <alignment horizontal="center" vertical="center"/>
      <protection/>
    </xf>
    <xf numFmtId="0" fontId="8" fillId="0" borderId="38" xfId="15" applyFont="1" applyFill="1" applyBorder="1" applyAlignment="1">
      <alignment horizontal="center" vertical="center"/>
      <protection/>
    </xf>
    <xf numFmtId="0" fontId="7" fillId="0" borderId="20" xfId="15" applyFont="1" applyFill="1" applyBorder="1" applyAlignment="1">
      <alignment horizontal="center" vertical="center"/>
      <protection/>
    </xf>
    <xf numFmtId="0" fontId="7" fillId="0" borderId="42" xfId="15" applyFont="1" applyFill="1" applyBorder="1" applyAlignment="1">
      <alignment horizontal="center" vertical="center"/>
      <protection/>
    </xf>
    <xf numFmtId="0" fontId="7" fillId="0" borderId="38" xfId="15" applyFont="1" applyFill="1" applyBorder="1" applyAlignment="1">
      <alignment horizontal="center" vertical="center"/>
      <protection/>
    </xf>
    <xf numFmtId="0" fontId="7" fillId="33" borderId="10" xfId="15" applyFont="1" applyFill="1" applyBorder="1" applyAlignment="1">
      <alignment horizontal="center" vertical="center"/>
      <protection/>
    </xf>
    <xf numFmtId="0" fontId="7" fillId="33" borderId="49" xfId="15" applyFont="1" applyFill="1" applyBorder="1" applyAlignment="1">
      <alignment horizontal="center" vertical="center"/>
      <protection/>
    </xf>
    <xf numFmtId="0" fontId="7" fillId="33" borderId="11" xfId="15" applyFont="1" applyFill="1" applyBorder="1" applyAlignment="1">
      <alignment horizontal="center" vertical="center"/>
      <protection/>
    </xf>
    <xf numFmtId="0" fontId="7" fillId="33" borderId="12" xfId="15" applyFont="1" applyFill="1" applyBorder="1" applyAlignment="1">
      <alignment horizontal="center" vertical="center"/>
      <protection/>
    </xf>
    <xf numFmtId="0" fontId="7" fillId="33" borderId="0" xfId="15" applyFont="1" applyFill="1" applyBorder="1" applyAlignment="1">
      <alignment horizontal="center" vertical="center"/>
      <protection/>
    </xf>
    <xf numFmtId="0" fontId="7" fillId="33" borderId="13" xfId="15" applyFont="1" applyFill="1" applyBorder="1" applyAlignment="1">
      <alignment horizontal="center" vertical="center"/>
      <protection/>
    </xf>
    <xf numFmtId="0" fontId="7" fillId="33" borderId="14" xfId="15" applyFont="1" applyFill="1" applyBorder="1" applyAlignment="1">
      <alignment horizontal="center" vertical="center"/>
      <protection/>
    </xf>
    <xf numFmtId="0" fontId="7" fillId="33" borderId="50" xfId="15" applyFont="1" applyFill="1" applyBorder="1" applyAlignment="1">
      <alignment horizontal="center" vertical="center"/>
      <protection/>
    </xf>
    <xf numFmtId="0" fontId="7" fillId="33" borderId="41" xfId="15" applyFont="1" applyFill="1" applyBorder="1" applyAlignment="1">
      <alignment horizontal="center" vertical="center"/>
      <protection/>
    </xf>
    <xf numFmtId="3" fontId="7" fillId="33" borderId="37" xfId="15" applyNumberFormat="1" applyFont="1" applyFill="1" applyBorder="1" applyAlignment="1">
      <alignment horizontal="center" vertical="center"/>
      <protection/>
    </xf>
    <xf numFmtId="3" fontId="7" fillId="33" borderId="39" xfId="15" applyNumberFormat="1" applyFont="1" applyFill="1" applyBorder="1" applyAlignment="1">
      <alignment horizontal="center" vertical="center"/>
      <protection/>
    </xf>
    <xf numFmtId="0" fontId="6" fillId="0" borderId="0" xfId="15" applyFont="1" applyAlignment="1">
      <alignment horizontal="center"/>
      <protection/>
    </xf>
    <xf numFmtId="0" fontId="14" fillId="0" borderId="0" xfId="15" applyFont="1" applyBorder="1" applyAlignment="1">
      <alignment horizontal="center"/>
      <protection/>
    </xf>
    <xf numFmtId="0" fontId="12" fillId="0" borderId="10" xfId="15" applyFont="1" applyFill="1" applyBorder="1" applyAlignment="1">
      <alignment horizontal="center" vertical="center" wrapText="1"/>
      <protection/>
    </xf>
    <xf numFmtId="0" fontId="12" fillId="0" borderId="11" xfId="15" applyFont="1" applyFill="1" applyBorder="1" applyAlignment="1">
      <alignment horizontal="center" vertical="center" wrapText="1"/>
      <protection/>
    </xf>
    <xf numFmtId="0" fontId="12" fillId="0" borderId="14" xfId="15" applyFont="1" applyFill="1" applyBorder="1" applyAlignment="1">
      <alignment horizontal="center" vertical="center" wrapText="1"/>
      <protection/>
    </xf>
    <xf numFmtId="0" fontId="12" fillId="0" borderId="41" xfId="15" applyFont="1" applyFill="1" applyBorder="1" applyAlignment="1">
      <alignment horizontal="center" vertical="center" wrapText="1"/>
      <protection/>
    </xf>
    <xf numFmtId="0" fontId="12" fillId="0" borderId="32" xfId="15" applyFont="1" applyFill="1" applyBorder="1" applyAlignment="1">
      <alignment horizontal="center" vertical="center" wrapText="1"/>
      <protection/>
    </xf>
    <xf numFmtId="0" fontId="12" fillId="0" borderId="18" xfId="15" applyFont="1" applyFill="1" applyBorder="1" applyAlignment="1">
      <alignment horizontal="center" vertical="center" wrapText="1"/>
      <protection/>
    </xf>
    <xf numFmtId="0" fontId="12" fillId="0" borderId="10" xfId="15" applyFont="1" applyFill="1" applyBorder="1" applyAlignment="1">
      <alignment horizontal="center" vertical="top" wrapText="1"/>
      <protection/>
    </xf>
    <xf numFmtId="0" fontId="12" fillId="0" borderId="14" xfId="15" applyFont="1" applyFill="1" applyBorder="1" applyAlignment="1">
      <alignment horizontal="center" vertical="top" wrapText="1"/>
      <protection/>
    </xf>
    <xf numFmtId="166" fontId="7" fillId="33" borderId="10" xfId="15" applyNumberFormat="1" applyFont="1" applyFill="1" applyBorder="1" applyAlignment="1">
      <alignment horizontal="center" vertical="center" wrapText="1"/>
      <protection/>
    </xf>
    <xf numFmtId="166" fontId="7" fillId="33" borderId="12" xfId="15" applyNumberFormat="1" applyFont="1" applyFill="1" applyBorder="1" applyAlignment="1">
      <alignment horizontal="center" vertical="center" wrapText="1"/>
      <protection/>
    </xf>
    <xf numFmtId="166" fontId="7" fillId="33" borderId="14" xfId="15" applyNumberFormat="1" applyFont="1" applyFill="1" applyBorder="1" applyAlignment="1">
      <alignment horizontal="center" vertical="center" wrapText="1"/>
      <protection/>
    </xf>
    <xf numFmtId="166" fontId="7" fillId="33" borderId="20" xfId="15" applyNumberFormat="1" applyFont="1" applyFill="1" applyBorder="1" applyAlignment="1">
      <alignment horizontal="center" vertical="center" wrapText="1"/>
      <protection/>
    </xf>
    <xf numFmtId="166" fontId="7" fillId="33" borderId="42" xfId="15" applyNumberFormat="1" applyFont="1" applyFill="1" applyBorder="1" applyAlignment="1">
      <alignment horizontal="center" vertical="center" wrapText="1"/>
      <protection/>
    </xf>
    <xf numFmtId="166" fontId="7" fillId="33" borderId="38" xfId="15" applyNumberFormat="1" applyFont="1" applyFill="1" applyBorder="1" applyAlignment="1">
      <alignment horizontal="center" vertical="center" wrapText="1"/>
      <protection/>
    </xf>
    <xf numFmtId="166" fontId="7" fillId="33" borderId="56" xfId="15" applyNumberFormat="1" applyFont="1" applyFill="1" applyBorder="1" applyAlignment="1">
      <alignment horizontal="center"/>
      <protection/>
    </xf>
    <xf numFmtId="0" fontId="8" fillId="0" borderId="57" xfId="15" applyFont="1" applyBorder="1" applyAlignment="1">
      <alignment horizontal="center"/>
      <protection/>
    </xf>
    <xf numFmtId="166" fontId="7" fillId="33" borderId="58" xfId="15" applyNumberFormat="1" applyFont="1" applyFill="1" applyBorder="1" applyAlignment="1">
      <alignment horizontal="center"/>
      <protection/>
    </xf>
    <xf numFmtId="0" fontId="8" fillId="0" borderId="59" xfId="15" applyFont="1" applyBorder="1" applyAlignment="1">
      <alignment horizontal="center"/>
      <protection/>
    </xf>
    <xf numFmtId="0" fontId="12" fillId="0" borderId="12" xfId="15" applyFont="1" applyBorder="1" applyAlignment="1">
      <alignment horizontal="center" vertical="center" wrapText="1"/>
      <protection/>
    </xf>
    <xf numFmtId="0" fontId="8" fillId="0" borderId="13" xfId="15" applyFont="1" applyBorder="1" applyAlignment="1">
      <alignment horizontal="center" vertical="center" wrapText="1"/>
      <protection/>
    </xf>
    <xf numFmtId="0" fontId="8" fillId="0" borderId="12" xfId="15" applyFont="1" applyBorder="1" applyAlignment="1">
      <alignment horizontal="center" vertical="center" wrapText="1"/>
      <protection/>
    </xf>
    <xf numFmtId="0" fontId="8" fillId="0" borderId="14" xfId="15" applyFont="1" applyBorder="1" applyAlignment="1">
      <alignment horizontal="center" vertical="center" wrapText="1"/>
      <protection/>
    </xf>
    <xf numFmtId="0" fontId="8" fillId="0" borderId="41" xfId="15" applyFont="1" applyBorder="1" applyAlignment="1">
      <alignment horizontal="center" vertical="center" wrapText="1"/>
      <protection/>
    </xf>
    <xf numFmtId="172" fontId="7" fillId="33" borderId="32" xfId="15" applyNumberFormat="1" applyFont="1" applyFill="1" applyBorder="1" applyAlignment="1">
      <alignment horizontal="center" vertical="center"/>
      <protection/>
    </xf>
    <xf numFmtId="172" fontId="7" fillId="33" borderId="18" xfId="15" applyNumberFormat="1" applyFont="1" applyFill="1" applyBorder="1" applyAlignment="1">
      <alignment horizontal="center" vertical="center"/>
      <protection/>
    </xf>
    <xf numFmtId="172" fontId="7" fillId="33" borderId="15" xfId="15" applyNumberFormat="1" applyFont="1" applyFill="1" applyBorder="1" applyAlignment="1">
      <alignment horizontal="center" vertical="center"/>
      <protection/>
    </xf>
    <xf numFmtId="172" fontId="7" fillId="33" borderId="25" xfId="15" applyNumberFormat="1" applyFont="1" applyFill="1" applyBorder="1" applyAlignment="1">
      <alignment horizontal="center" vertical="center"/>
      <protection/>
    </xf>
    <xf numFmtId="1" fontId="7" fillId="33" borderId="37" xfId="15" applyNumberFormat="1" applyFont="1" applyFill="1" applyBorder="1" applyAlignment="1">
      <alignment horizontal="center" vertical="center"/>
      <protection/>
    </xf>
    <xf numFmtId="1" fontId="7" fillId="33" borderId="39" xfId="15" applyNumberFormat="1" applyFont="1" applyFill="1" applyBorder="1" applyAlignment="1">
      <alignment horizontal="center" vertical="center"/>
      <protection/>
    </xf>
    <xf numFmtId="166" fontId="7" fillId="33" borderId="15" xfId="15" applyNumberFormat="1" applyFont="1" applyFill="1" applyBorder="1" applyAlignment="1">
      <alignment horizontal="center" vertical="center"/>
      <protection/>
    </xf>
    <xf numFmtId="166" fontId="7" fillId="33" borderId="25" xfId="15" applyNumberFormat="1" applyFont="1" applyFill="1" applyBorder="1" applyAlignment="1">
      <alignment horizontal="center" vertical="center"/>
      <protection/>
    </xf>
    <xf numFmtId="166" fontId="7" fillId="33" borderId="22" xfId="15" applyNumberFormat="1" applyFont="1" applyFill="1" applyBorder="1" applyAlignment="1">
      <alignment horizontal="center" vertical="center"/>
      <protection/>
    </xf>
    <xf numFmtId="166" fontId="7" fillId="33" borderId="24" xfId="15" applyNumberFormat="1" applyFont="1" applyFill="1" applyBorder="1" applyAlignment="1">
      <alignment horizontal="center" vertical="center"/>
      <protection/>
    </xf>
    <xf numFmtId="166" fontId="7" fillId="33" borderId="49" xfId="15" applyNumberFormat="1" applyFont="1" applyFill="1" applyBorder="1" applyAlignment="1">
      <alignment horizontal="center" vertical="center" wrapText="1"/>
      <protection/>
    </xf>
    <xf numFmtId="166" fontId="7" fillId="33" borderId="11" xfId="15" applyNumberFormat="1" applyFont="1" applyFill="1" applyBorder="1" applyAlignment="1">
      <alignment horizontal="center" vertical="center" wrapText="1"/>
      <protection/>
    </xf>
    <xf numFmtId="166" fontId="7" fillId="33" borderId="50" xfId="15" applyNumberFormat="1" applyFont="1" applyFill="1" applyBorder="1" applyAlignment="1">
      <alignment horizontal="center" vertical="center" wrapText="1"/>
      <protection/>
    </xf>
    <xf numFmtId="166" fontId="7" fillId="33" borderId="41" xfId="15" applyNumberFormat="1" applyFont="1" applyFill="1" applyBorder="1" applyAlignment="1">
      <alignment horizontal="center" vertical="center" wrapText="1"/>
      <protection/>
    </xf>
    <xf numFmtId="0" fontId="8" fillId="0" borderId="58" xfId="15" applyFont="1" applyBorder="1" applyAlignment="1">
      <alignment horizontal="left" vertical="center"/>
      <protection/>
    </xf>
    <xf numFmtId="0" fontId="8" fillId="0" borderId="45" xfId="15" applyFont="1" applyBorder="1" applyAlignment="1">
      <alignment horizontal="left" vertical="center"/>
      <protection/>
    </xf>
    <xf numFmtId="0" fontId="8" fillId="0" borderId="59" xfId="15" applyFont="1" applyBorder="1" applyAlignment="1">
      <alignment horizontal="left" vertical="center"/>
      <protection/>
    </xf>
    <xf numFmtId="166" fontId="7" fillId="33" borderId="60" xfId="15" applyNumberFormat="1" applyFont="1" applyFill="1" applyBorder="1" applyAlignment="1">
      <alignment horizontal="center"/>
      <protection/>
    </xf>
    <xf numFmtId="0" fontId="8" fillId="0" borderId="61" xfId="15" applyFont="1" applyBorder="1" applyAlignment="1">
      <alignment horizontal="center"/>
      <protection/>
    </xf>
    <xf numFmtId="166" fontId="7" fillId="33" borderId="60" xfId="15" applyNumberFormat="1" applyFont="1" applyFill="1" applyBorder="1" applyAlignment="1">
      <alignment horizontal="center" vertical="center"/>
      <protection/>
    </xf>
    <xf numFmtId="0" fontId="8" fillId="0" borderId="61" xfId="15" applyFont="1" applyBorder="1" applyAlignment="1">
      <alignment horizontal="center" vertical="center"/>
      <protection/>
    </xf>
    <xf numFmtId="0" fontId="12" fillId="0" borderId="32" xfId="15" applyFont="1" applyFill="1" applyBorder="1" applyAlignment="1">
      <alignment horizontal="center"/>
      <protection/>
    </xf>
    <xf numFmtId="0" fontId="12" fillId="0" borderId="21" xfId="15" applyFont="1" applyFill="1" applyBorder="1" applyAlignment="1">
      <alignment horizontal="center"/>
      <protection/>
    </xf>
    <xf numFmtId="0" fontId="12" fillId="0" borderId="18" xfId="15" applyFont="1" applyFill="1" applyBorder="1" applyAlignment="1">
      <alignment horizontal="center"/>
      <protection/>
    </xf>
    <xf numFmtId="166" fontId="7" fillId="33" borderId="40" xfId="15" applyNumberFormat="1" applyFont="1" applyFill="1" applyBorder="1" applyAlignment="1">
      <alignment horizontal="center" vertical="center" wrapText="1"/>
      <protection/>
    </xf>
    <xf numFmtId="166" fontId="7" fillId="33" borderId="34" xfId="15" applyNumberFormat="1" applyFont="1" applyFill="1" applyBorder="1" applyAlignment="1">
      <alignment horizontal="center" vertical="center" wrapText="1"/>
      <protection/>
    </xf>
    <xf numFmtId="166" fontId="7" fillId="33" borderId="16" xfId="15" applyNumberFormat="1" applyFont="1" applyFill="1" applyBorder="1" applyAlignment="1">
      <alignment horizontal="center" vertical="center" wrapText="1"/>
      <protection/>
    </xf>
    <xf numFmtId="166" fontId="7" fillId="33" borderId="33" xfId="15" applyNumberFormat="1" applyFont="1" applyFill="1" applyBorder="1" applyAlignment="1">
      <alignment horizontal="center" vertical="center" wrapText="1"/>
      <protection/>
    </xf>
    <xf numFmtId="0" fontId="7" fillId="33" borderId="20" xfId="15" applyFont="1" applyFill="1" applyBorder="1" applyAlignment="1">
      <alignment horizontal="center" vertical="center"/>
      <protection/>
    </xf>
    <xf numFmtId="0" fontId="7" fillId="33" borderId="38" xfId="15" applyFont="1" applyFill="1" applyBorder="1" applyAlignment="1">
      <alignment horizontal="center" vertical="center"/>
      <protection/>
    </xf>
    <xf numFmtId="3" fontId="7" fillId="0" borderId="37" xfId="15" applyNumberFormat="1" applyFont="1" applyFill="1" applyBorder="1" applyAlignment="1">
      <alignment horizontal="center" vertical="center"/>
      <protection/>
    </xf>
    <xf numFmtId="3" fontId="7" fillId="0" borderId="39" xfId="15" applyNumberFormat="1" applyFont="1" applyFill="1" applyBorder="1" applyAlignment="1">
      <alignment horizontal="center" vertical="center"/>
      <protection/>
    </xf>
    <xf numFmtId="0" fontId="8" fillId="0" borderId="62" xfId="15" applyFont="1" applyBorder="1" applyAlignment="1">
      <alignment horizontal="left"/>
      <protection/>
    </xf>
    <xf numFmtId="0" fontId="8" fillId="0" borderId="63" xfId="15" applyFont="1" applyBorder="1" applyAlignment="1">
      <alignment horizontal="left"/>
      <protection/>
    </xf>
    <xf numFmtId="0" fontId="8" fillId="0" borderId="64" xfId="15" applyFont="1" applyBorder="1" applyAlignment="1">
      <alignment horizontal="left"/>
      <protection/>
    </xf>
    <xf numFmtId="0" fontId="8" fillId="0" borderId="60" xfId="15" applyFont="1" applyBorder="1" applyAlignment="1">
      <alignment horizontal="left"/>
      <protection/>
    </xf>
    <xf numFmtId="0" fontId="8" fillId="0" borderId="43" xfId="15" applyFont="1" applyBorder="1" applyAlignment="1">
      <alignment horizontal="left"/>
      <protection/>
    </xf>
    <xf numFmtId="0" fontId="8" fillId="0" borderId="61" xfId="15" applyFont="1" applyBorder="1" applyAlignment="1">
      <alignment horizontal="left"/>
      <protection/>
    </xf>
    <xf numFmtId="166" fontId="7" fillId="33" borderId="0" xfId="15" applyNumberFormat="1" applyFont="1" applyFill="1" applyBorder="1" applyAlignment="1">
      <alignment horizontal="center" vertical="center" wrapText="1"/>
      <protection/>
    </xf>
    <xf numFmtId="166" fontId="7" fillId="33" borderId="13" xfId="15" applyNumberFormat="1" applyFont="1" applyFill="1" applyBorder="1" applyAlignment="1">
      <alignment horizontal="center" vertical="center" wrapText="1"/>
      <protection/>
    </xf>
    <xf numFmtId="172" fontId="7" fillId="33" borderId="23" xfId="15" applyNumberFormat="1" applyFont="1" applyFill="1" applyBorder="1" applyAlignment="1">
      <alignment horizontal="center" vertical="center"/>
      <protection/>
    </xf>
    <xf numFmtId="172" fontId="7" fillId="33" borderId="26" xfId="15" applyNumberFormat="1" applyFont="1" applyFill="1" applyBorder="1" applyAlignment="1">
      <alignment horizontal="center" vertical="center"/>
      <protection/>
    </xf>
    <xf numFmtId="0" fontId="18" fillId="0" borderId="0" xfId="15" applyFont="1" applyBorder="1" applyAlignment="1">
      <alignment horizontal="left" vertical="center"/>
      <protection/>
    </xf>
    <xf numFmtId="0" fontId="12" fillId="0" borderId="20" xfId="15" applyFont="1" applyFill="1" applyBorder="1" applyAlignment="1">
      <alignment horizontal="center" vertical="center" wrapText="1"/>
      <protection/>
    </xf>
    <xf numFmtId="0" fontId="12" fillId="0" borderId="38" xfId="15" applyFont="1" applyFill="1" applyBorder="1" applyAlignment="1">
      <alignment horizontal="center" vertical="center" wrapText="1"/>
      <protection/>
    </xf>
    <xf numFmtId="0" fontId="1" fillId="0" borderId="0" xfId="44" applyAlignment="1" applyProtection="1">
      <alignment/>
      <protection/>
    </xf>
  </cellXfs>
  <cellStyles count="51">
    <cellStyle name="Normal" xfId="0"/>
    <cellStyle name="0,0&#13;&#10;NA&#13;&#10;" xfId="15"/>
    <cellStyle name="0,0&#13;&#10;NA&#13;&#10;_ТД НСММЗ на метизы 01.04.08 (проект)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11</xdr:row>
      <xdr:rowOff>85725</xdr:rowOff>
    </xdr:from>
    <xdr:to>
      <xdr:col>6</xdr:col>
      <xdr:colOff>1543050</xdr:colOff>
      <xdr:row>12</xdr:row>
      <xdr:rowOff>95250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962275" y="2409825"/>
          <a:ext cx="6457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Проволока обыкновенного качества и стальная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0</xdr:col>
      <xdr:colOff>0</xdr:colOff>
      <xdr:row>1</xdr:row>
      <xdr:rowOff>47625</xdr:rowOff>
    </xdr:from>
    <xdr:to>
      <xdr:col>1</xdr:col>
      <xdr:colOff>1114425</xdr:colOff>
      <xdr:row>11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3848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2038350</xdr:colOff>
      <xdr:row>8</xdr:row>
      <xdr:rowOff>171450</xdr:rowOff>
    </xdr:from>
    <xdr:to>
      <xdr:col>3</xdr:col>
      <xdr:colOff>1190625</xdr:colOff>
      <xdr:row>14</xdr:row>
      <xdr:rowOff>114300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695700" y="2305050"/>
          <a:ext cx="3228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Проволока оцинкованная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1781175</xdr:colOff>
      <xdr:row>9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4385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11</xdr:row>
      <xdr:rowOff>19050</xdr:rowOff>
    </xdr:from>
    <xdr:to>
      <xdr:col>8</xdr:col>
      <xdr:colOff>695325</xdr:colOff>
      <xdr:row>14</xdr:row>
      <xdr:rowOff>47625</xdr:rowOff>
    </xdr:to>
    <xdr:sp>
      <xdr:nvSpPr>
        <xdr:cNvPr id="1" name="Текст 1"/>
        <xdr:cNvSpPr txBox="1">
          <a:spLocks noChangeArrowheads="1"/>
        </xdr:cNvSpPr>
      </xdr:nvSpPr>
      <xdr:spPr>
        <a:xfrm flipV="1">
          <a:off x="4962525" y="1752600"/>
          <a:ext cx="39052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Гвозди проволочные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2</xdr:col>
      <xdr:colOff>685800</xdr:colOff>
      <xdr:row>10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105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kb.tiu.ru/cs148946-monar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6"/>
  <sheetViews>
    <sheetView tabSelected="1" view="pageBreakPreview" zoomScale="80" zoomScaleNormal="70" zoomScaleSheetLayoutView="80" workbookViewId="0" topLeftCell="A68">
      <selection activeCell="A102" sqref="A102"/>
    </sheetView>
  </sheetViews>
  <sheetFormatPr defaultColWidth="9.00390625" defaultRowHeight="12.75"/>
  <cols>
    <col min="1" max="1" width="35.875" style="11" customWidth="1"/>
    <col min="2" max="2" width="14.75390625" style="11" customWidth="1"/>
    <col min="3" max="3" width="18.25390625" style="11" customWidth="1"/>
    <col min="4" max="4" width="14.75390625" style="11" customWidth="1"/>
    <col min="5" max="5" width="17.125" style="11" customWidth="1"/>
    <col min="6" max="6" width="2.625" style="11" customWidth="1"/>
    <col min="7" max="7" width="30.75390625" style="11" customWidth="1"/>
    <col min="8" max="8" width="14.75390625" style="11" customWidth="1"/>
    <col min="9" max="9" width="14.625" style="11" customWidth="1"/>
    <col min="10" max="11" width="14.75390625" style="11" customWidth="1"/>
    <col min="12" max="12" width="9.25390625" style="11" bestFit="1" customWidth="1"/>
    <col min="13" max="16384" width="9.125" style="11" customWidth="1"/>
  </cols>
  <sheetData>
    <row r="2" spans="1:11" ht="15.7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8" s="200" customFormat="1" ht="27">
      <c r="A3" s="199"/>
      <c r="C3" s="201" t="s">
        <v>233</v>
      </c>
      <c r="D3" s="201"/>
      <c r="E3" s="201"/>
      <c r="F3" s="202"/>
      <c r="H3" s="203"/>
    </row>
    <row r="4" spans="1:11" s="3" customFormat="1" ht="15.75">
      <c r="A4" s="36"/>
      <c r="B4" s="11"/>
      <c r="C4" s="11"/>
      <c r="D4" s="11"/>
      <c r="E4" s="11"/>
      <c r="F4" s="11"/>
      <c r="G4" s="11"/>
      <c r="H4" s="11"/>
      <c r="I4" s="11"/>
      <c r="J4" s="11"/>
      <c r="K4" s="204"/>
    </row>
    <row r="5" spans="1:11" s="3" customFormat="1" ht="9.75" customHeight="1">
      <c r="A5" s="36"/>
      <c r="B5" s="11"/>
      <c r="C5" s="11"/>
      <c r="D5" s="11"/>
      <c r="E5" s="11"/>
      <c r="F5" s="11"/>
      <c r="G5" s="11"/>
      <c r="H5" s="11"/>
      <c r="I5" s="11"/>
      <c r="J5" s="11"/>
      <c r="K5" s="204"/>
    </row>
    <row r="6" spans="1:11" s="3" customFormat="1" ht="15.75" hidden="1">
      <c r="A6" s="36"/>
      <c r="B6" s="11"/>
      <c r="C6" s="11"/>
      <c r="D6" s="11"/>
      <c r="E6" s="11"/>
      <c r="F6" s="11"/>
      <c r="G6" s="11"/>
      <c r="H6" s="11"/>
      <c r="I6" s="11"/>
      <c r="J6" s="11"/>
      <c r="K6" s="204"/>
    </row>
    <row r="7" spans="1:11" s="3" customFormat="1" ht="15.75" hidden="1">
      <c r="A7" s="36"/>
      <c r="B7" s="11"/>
      <c r="C7" s="11"/>
      <c r="D7" s="11"/>
      <c r="E7" s="11"/>
      <c r="F7" s="11"/>
      <c r="G7" s="11"/>
      <c r="H7" s="11"/>
      <c r="I7" s="11"/>
      <c r="J7" s="11"/>
      <c r="K7" s="204"/>
    </row>
    <row r="8" spans="1:11" s="3" customFormat="1" ht="51.75" customHeight="1">
      <c r="A8" s="36"/>
      <c r="B8" s="11"/>
      <c r="C8" s="11"/>
      <c r="D8" s="349" t="s">
        <v>234</v>
      </c>
      <c r="E8" s="11"/>
      <c r="F8" s="11"/>
      <c r="G8" s="11"/>
      <c r="H8" s="11"/>
      <c r="I8" s="11"/>
      <c r="J8" s="11"/>
      <c r="K8" s="204"/>
    </row>
    <row r="9" spans="2:11" s="4" customFormat="1" ht="15.75">
      <c r="B9" s="205"/>
      <c r="C9" s="205"/>
      <c r="D9" s="205"/>
      <c r="E9" s="205"/>
      <c r="F9" s="205"/>
      <c r="G9" s="206"/>
      <c r="H9" s="206"/>
      <c r="I9" s="206"/>
      <c r="J9" s="206"/>
      <c r="K9" s="204"/>
    </row>
    <row r="10" spans="1:11" s="4" customFormat="1" ht="15.75">
      <c r="A10" s="206"/>
      <c r="B10" s="205"/>
      <c r="C10" s="205"/>
      <c r="D10" s="205"/>
      <c r="E10" s="205"/>
      <c r="F10" s="205"/>
      <c r="G10" s="206"/>
      <c r="H10" s="206"/>
      <c r="I10" s="206"/>
      <c r="J10" s="206"/>
      <c r="K10" s="204"/>
    </row>
    <row r="11" spans="1:11" s="4" customFormat="1" ht="15.75">
      <c r="A11" s="146"/>
      <c r="D11" s="16"/>
      <c r="H11" s="146"/>
      <c r="J11" s="206"/>
      <c r="K11" s="206"/>
    </row>
    <row r="12" spans="4:11" s="4" customFormat="1" ht="18.75">
      <c r="D12" s="16"/>
      <c r="H12" s="242"/>
      <c r="J12" s="206"/>
      <c r="K12" s="206"/>
    </row>
    <row r="13" spans="4:11" s="4" customFormat="1" ht="15.75">
      <c r="D13" s="16"/>
      <c r="J13" s="206"/>
      <c r="K13" s="206"/>
    </row>
    <row r="14" spans="1:11" s="4" customFormat="1" ht="15.75">
      <c r="A14" s="4" t="s">
        <v>136</v>
      </c>
      <c r="J14" s="206"/>
      <c r="K14" s="206"/>
    </row>
    <row r="15" spans="1:11" s="4" customFormat="1" ht="18.75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</row>
    <row r="16" spans="1:11" s="4" customFormat="1" ht="15.75">
      <c r="A16" s="371"/>
      <c r="B16" s="371"/>
      <c r="C16" s="371"/>
      <c r="D16" s="371"/>
      <c r="E16" s="371"/>
      <c r="F16" s="371"/>
      <c r="G16" s="371"/>
      <c r="H16" s="371"/>
      <c r="I16" s="371"/>
      <c r="J16" s="371"/>
      <c r="K16" s="371"/>
    </row>
    <row r="17" s="4" customFormat="1" ht="15.75"/>
    <row r="18" spans="1:11" s="4" customFormat="1" ht="16.5" thickBot="1">
      <c r="A18" s="208" t="s">
        <v>250</v>
      </c>
      <c r="B18" s="206"/>
      <c r="C18" s="206"/>
      <c r="D18" s="206"/>
      <c r="E18" s="206"/>
      <c r="F18" s="209"/>
      <c r="G18" s="206"/>
      <c r="H18" s="206"/>
      <c r="I18" s="205"/>
      <c r="J18" s="206"/>
      <c r="K18" s="204"/>
    </row>
    <row r="19" spans="1:11" s="210" customFormat="1" ht="32.25" thickBot="1">
      <c r="A19" s="48" t="s">
        <v>98</v>
      </c>
      <c r="B19" s="48" t="s">
        <v>1</v>
      </c>
      <c r="C19" s="47" t="s">
        <v>128</v>
      </c>
      <c r="D19" s="48" t="s">
        <v>214</v>
      </c>
      <c r="E19" s="43" t="s">
        <v>195</v>
      </c>
      <c r="F19" s="44"/>
      <c r="G19" s="110" t="s">
        <v>98</v>
      </c>
      <c r="H19" s="48" t="s">
        <v>1</v>
      </c>
      <c r="I19" s="47" t="s">
        <v>128</v>
      </c>
      <c r="J19" s="48" t="s">
        <v>214</v>
      </c>
      <c r="K19" s="43" t="s">
        <v>195</v>
      </c>
    </row>
    <row r="20" spans="1:13" s="3" customFormat="1" ht="15.75" customHeight="1">
      <c r="A20" s="386" t="s">
        <v>135</v>
      </c>
      <c r="B20" s="379" t="s">
        <v>112</v>
      </c>
      <c r="C20" s="402" t="s">
        <v>225</v>
      </c>
      <c r="D20" s="46" t="s">
        <v>30</v>
      </c>
      <c r="E20" s="111">
        <v>79376</v>
      </c>
      <c r="F20" s="147"/>
      <c r="G20" s="376" t="s">
        <v>89</v>
      </c>
      <c r="H20" s="376" t="s">
        <v>115</v>
      </c>
      <c r="I20" s="376" t="s">
        <v>157</v>
      </c>
      <c r="J20" s="181">
        <v>3</v>
      </c>
      <c r="K20" s="182">
        <v>23121</v>
      </c>
      <c r="L20" s="173"/>
      <c r="M20" s="173"/>
    </row>
    <row r="21" spans="1:13" s="3" customFormat="1" ht="15.75">
      <c r="A21" s="380"/>
      <c r="B21" s="384"/>
      <c r="C21" s="403"/>
      <c r="D21" s="112">
        <v>0.3</v>
      </c>
      <c r="E21" s="113">
        <v>72204</v>
      </c>
      <c r="F21" s="147"/>
      <c r="G21" s="377"/>
      <c r="H21" s="377"/>
      <c r="I21" s="377"/>
      <c r="J21" s="120">
        <v>4</v>
      </c>
      <c r="K21" s="113">
        <v>22858</v>
      </c>
      <c r="L21" s="173"/>
      <c r="M21" s="173"/>
    </row>
    <row r="22" spans="1:13" s="3" customFormat="1" ht="16.5" thickBot="1">
      <c r="A22" s="380"/>
      <c r="B22" s="384"/>
      <c r="C22" s="403"/>
      <c r="D22" s="112">
        <v>0.35</v>
      </c>
      <c r="E22" s="113">
        <v>66121</v>
      </c>
      <c r="F22" s="147"/>
      <c r="G22" s="378"/>
      <c r="H22" s="378"/>
      <c r="I22" s="378"/>
      <c r="J22" s="138">
        <v>5</v>
      </c>
      <c r="K22" s="137">
        <v>22858</v>
      </c>
      <c r="L22" s="173"/>
      <c r="M22" s="173"/>
    </row>
    <row r="23" spans="1:13" s="3" customFormat="1" ht="15.75">
      <c r="A23" s="380"/>
      <c r="B23" s="384"/>
      <c r="C23" s="403"/>
      <c r="D23" s="112" t="s">
        <v>77</v>
      </c>
      <c r="E23" s="113">
        <v>60104</v>
      </c>
      <c r="F23" s="147"/>
      <c r="G23" s="376" t="s">
        <v>89</v>
      </c>
      <c r="H23" s="376" t="s">
        <v>213</v>
      </c>
      <c r="I23" s="376" t="s">
        <v>157</v>
      </c>
      <c r="J23" s="127">
        <v>2.8</v>
      </c>
      <c r="K23" s="123">
        <v>23121</v>
      </c>
      <c r="L23" s="173"/>
      <c r="M23" s="173"/>
    </row>
    <row r="24" spans="1:13" s="3" customFormat="1" ht="15.75" customHeight="1">
      <c r="A24" s="380"/>
      <c r="B24" s="384"/>
      <c r="C24" s="403"/>
      <c r="D24" s="139">
        <v>0.5</v>
      </c>
      <c r="E24" s="117">
        <v>53878</v>
      </c>
      <c r="F24" s="147"/>
      <c r="G24" s="377"/>
      <c r="H24" s="377"/>
      <c r="I24" s="377"/>
      <c r="J24" s="151">
        <v>3.8</v>
      </c>
      <c r="K24" s="194">
        <v>22858</v>
      </c>
      <c r="L24" s="173"/>
      <c r="M24" s="173"/>
    </row>
    <row r="25" spans="1:13" s="3" customFormat="1" ht="16.5" thickBot="1">
      <c r="A25" s="380"/>
      <c r="B25" s="384"/>
      <c r="C25" s="404"/>
      <c r="D25" s="114">
        <v>0.55</v>
      </c>
      <c r="E25" s="115">
        <v>48169</v>
      </c>
      <c r="F25" s="147"/>
      <c r="G25" s="378"/>
      <c r="H25" s="378"/>
      <c r="I25" s="378"/>
      <c r="J25" s="296">
        <v>4.8</v>
      </c>
      <c r="K25" s="297">
        <v>22858</v>
      </c>
      <c r="L25" s="173"/>
      <c r="M25" s="173"/>
    </row>
    <row r="26" spans="1:13" s="3" customFormat="1" ht="15.75">
      <c r="A26" s="380"/>
      <c r="B26" s="384"/>
      <c r="C26" s="379" t="s">
        <v>152</v>
      </c>
      <c r="D26" s="116">
        <v>0.6</v>
      </c>
      <c r="E26" s="306">
        <v>46574</v>
      </c>
      <c r="F26" s="147"/>
      <c r="G26" s="376" t="s">
        <v>163</v>
      </c>
      <c r="H26" s="376" t="s">
        <v>196</v>
      </c>
      <c r="I26" s="376" t="s">
        <v>157</v>
      </c>
      <c r="J26" s="181">
        <v>3</v>
      </c>
      <c r="K26" s="182">
        <v>32056</v>
      </c>
      <c r="L26" s="173"/>
      <c r="M26" s="173"/>
    </row>
    <row r="27" spans="1:13" s="3" customFormat="1" ht="15.75" customHeight="1">
      <c r="A27" s="380"/>
      <c r="B27" s="384"/>
      <c r="C27" s="384"/>
      <c r="D27" s="112">
        <v>0.7</v>
      </c>
      <c r="E27" s="113">
        <v>43252</v>
      </c>
      <c r="F27" s="147"/>
      <c r="G27" s="377"/>
      <c r="H27" s="377"/>
      <c r="I27" s="377"/>
      <c r="J27" s="120">
        <v>4</v>
      </c>
      <c r="K27" s="334">
        <v>31846</v>
      </c>
      <c r="L27" s="173"/>
      <c r="M27" s="173"/>
    </row>
    <row r="28" spans="1:13" s="3" customFormat="1" ht="16.5" thickBot="1">
      <c r="A28" s="380"/>
      <c r="B28" s="384"/>
      <c r="C28" s="384"/>
      <c r="D28" s="112">
        <v>0.8</v>
      </c>
      <c r="E28" s="113">
        <v>40392</v>
      </c>
      <c r="F28" s="147"/>
      <c r="G28" s="378"/>
      <c r="H28" s="378"/>
      <c r="I28" s="378"/>
      <c r="J28" s="138">
        <v>5</v>
      </c>
      <c r="K28" s="137">
        <v>31846</v>
      </c>
      <c r="L28" s="173"/>
      <c r="M28" s="173"/>
    </row>
    <row r="29" spans="1:14" s="3" customFormat="1" ht="15.75" customHeight="1">
      <c r="A29" s="380"/>
      <c r="B29" s="384"/>
      <c r="C29" s="384"/>
      <c r="D29" s="112" t="s">
        <v>25</v>
      </c>
      <c r="E29" s="113">
        <v>39600</v>
      </c>
      <c r="F29" s="147"/>
      <c r="G29" s="387" t="s">
        <v>205</v>
      </c>
      <c r="H29" s="387" t="s">
        <v>206</v>
      </c>
      <c r="I29" s="387" t="s">
        <v>207</v>
      </c>
      <c r="J29" s="127">
        <v>5</v>
      </c>
      <c r="K29" s="342">
        <v>22858</v>
      </c>
      <c r="L29" s="173"/>
      <c r="M29" s="173"/>
      <c r="N29" s="298"/>
    </row>
    <row r="30" spans="1:14" s="3" customFormat="1" ht="15.75">
      <c r="A30" s="380"/>
      <c r="B30" s="384"/>
      <c r="C30" s="384"/>
      <c r="D30" s="112" t="s">
        <v>132</v>
      </c>
      <c r="E30" s="117">
        <v>34562</v>
      </c>
      <c r="F30" s="147"/>
      <c r="G30" s="388"/>
      <c r="H30" s="388"/>
      <c r="I30" s="388"/>
      <c r="J30" s="120">
        <v>6</v>
      </c>
      <c r="K30" s="342">
        <v>22837</v>
      </c>
      <c r="L30" s="173"/>
      <c r="M30" s="173"/>
      <c r="N30" s="298"/>
    </row>
    <row r="31" spans="1:14" s="3" customFormat="1" ht="16.5" thickBot="1">
      <c r="A31" s="380"/>
      <c r="B31" s="384"/>
      <c r="C31" s="385"/>
      <c r="D31" s="160">
        <v>1.1</v>
      </c>
      <c r="E31" s="115">
        <v>34562</v>
      </c>
      <c r="F31" s="147"/>
      <c r="G31" s="389"/>
      <c r="H31" s="389"/>
      <c r="I31" s="389"/>
      <c r="J31" s="188">
        <v>8</v>
      </c>
      <c r="K31" s="343">
        <v>22312</v>
      </c>
      <c r="L31" s="173"/>
      <c r="M31" s="173"/>
      <c r="N31" s="298"/>
    </row>
    <row r="32" spans="1:13" s="3" customFormat="1" ht="16.5" thickBot="1">
      <c r="A32" s="380"/>
      <c r="B32" s="384"/>
      <c r="C32" s="379" t="s">
        <v>153</v>
      </c>
      <c r="D32" s="116" t="s">
        <v>140</v>
      </c>
      <c r="E32" s="118">
        <v>31746</v>
      </c>
      <c r="F32" s="147"/>
      <c r="G32" s="373" t="s">
        <v>93</v>
      </c>
      <c r="H32" s="379" t="s">
        <v>113</v>
      </c>
      <c r="I32" s="45" t="s">
        <v>23</v>
      </c>
      <c r="J32" s="172" t="s">
        <v>33</v>
      </c>
      <c r="K32" s="299">
        <v>52269</v>
      </c>
      <c r="L32" s="173"/>
      <c r="M32" s="173"/>
    </row>
    <row r="33" spans="1:13" s="3" customFormat="1" ht="16.5" thickBot="1">
      <c r="A33" s="380"/>
      <c r="B33" s="384"/>
      <c r="C33" s="384"/>
      <c r="D33" s="152" t="s">
        <v>129</v>
      </c>
      <c r="E33" s="156">
        <v>29304</v>
      </c>
      <c r="F33" s="147"/>
      <c r="G33" s="374"/>
      <c r="H33" s="380"/>
      <c r="I33" s="49" t="s">
        <v>152</v>
      </c>
      <c r="J33" s="51" t="s">
        <v>34</v>
      </c>
      <c r="K33" s="300">
        <v>39627</v>
      </c>
      <c r="L33" s="173"/>
      <c r="M33" s="173"/>
    </row>
    <row r="34" spans="1:13" s="3" customFormat="1" ht="16.5" customHeight="1">
      <c r="A34" s="380"/>
      <c r="B34" s="384"/>
      <c r="C34" s="384"/>
      <c r="D34" s="152" t="s">
        <v>130</v>
      </c>
      <c r="E34" s="156">
        <v>28292</v>
      </c>
      <c r="F34" s="147"/>
      <c r="G34" s="374"/>
      <c r="H34" s="380"/>
      <c r="I34" s="379" t="s">
        <v>158</v>
      </c>
      <c r="J34" s="116" t="s">
        <v>21</v>
      </c>
      <c r="K34" s="301">
        <v>34820</v>
      </c>
      <c r="L34" s="173"/>
      <c r="M34" s="173"/>
    </row>
    <row r="35" spans="1:13" s="3" customFormat="1" ht="15.75">
      <c r="A35" s="380"/>
      <c r="B35" s="384"/>
      <c r="C35" s="384"/>
      <c r="D35" s="112" t="s">
        <v>142</v>
      </c>
      <c r="E35" s="119">
        <v>28259</v>
      </c>
      <c r="F35" s="147"/>
      <c r="G35" s="374"/>
      <c r="H35" s="380"/>
      <c r="I35" s="384"/>
      <c r="J35" s="112" t="s">
        <v>28</v>
      </c>
      <c r="K35" s="113">
        <v>29040</v>
      </c>
      <c r="L35" s="173"/>
      <c r="M35" s="173"/>
    </row>
    <row r="36" spans="1:13" s="3" customFormat="1" ht="15.75">
      <c r="A36" s="380"/>
      <c r="B36" s="384"/>
      <c r="C36" s="384"/>
      <c r="D36" s="112" t="s">
        <v>199</v>
      </c>
      <c r="E36" s="119">
        <v>25806</v>
      </c>
      <c r="F36" s="147"/>
      <c r="G36" s="374"/>
      <c r="H36" s="380"/>
      <c r="I36" s="384"/>
      <c r="J36" s="133" t="s">
        <v>35</v>
      </c>
      <c r="K36" s="302">
        <v>25830</v>
      </c>
      <c r="L36" s="173"/>
      <c r="M36" s="173"/>
    </row>
    <row r="37" spans="1:13" s="3" customFormat="1" ht="15.75" customHeight="1" thickBot="1">
      <c r="A37" s="380"/>
      <c r="B37" s="384"/>
      <c r="C37" s="384"/>
      <c r="D37" s="139" t="s">
        <v>200</v>
      </c>
      <c r="E37" s="161">
        <v>25641</v>
      </c>
      <c r="F37" s="147"/>
      <c r="G37" s="375"/>
      <c r="H37" s="381"/>
      <c r="I37" s="385"/>
      <c r="J37" s="134" t="s">
        <v>32</v>
      </c>
      <c r="K37" s="303">
        <v>25510</v>
      </c>
      <c r="L37" s="173"/>
      <c r="M37" s="173"/>
    </row>
    <row r="38" spans="1:13" s="3" customFormat="1" ht="16.5" thickBot="1">
      <c r="A38" s="380"/>
      <c r="B38" s="384"/>
      <c r="C38" s="384"/>
      <c r="D38" s="130" t="s">
        <v>133</v>
      </c>
      <c r="E38" s="161">
        <v>25190</v>
      </c>
      <c r="F38" s="147"/>
      <c r="G38" s="379" t="s">
        <v>94</v>
      </c>
      <c r="H38" s="379" t="s">
        <v>113</v>
      </c>
      <c r="I38" s="50" t="s">
        <v>23</v>
      </c>
      <c r="J38" s="51" t="s">
        <v>33</v>
      </c>
      <c r="K38" s="136">
        <v>53650</v>
      </c>
      <c r="L38" s="173"/>
      <c r="M38" s="173"/>
    </row>
    <row r="39" spans="1:13" s="3" customFormat="1" ht="16.5" thickBot="1">
      <c r="A39" s="381"/>
      <c r="B39" s="385"/>
      <c r="C39" s="385"/>
      <c r="D39" s="121" t="s">
        <v>13</v>
      </c>
      <c r="E39" s="122">
        <v>24574</v>
      </c>
      <c r="F39" s="147"/>
      <c r="G39" s="384"/>
      <c r="H39" s="390"/>
      <c r="I39" s="49" t="s">
        <v>152</v>
      </c>
      <c r="J39" s="51" t="s">
        <v>31</v>
      </c>
      <c r="K39" s="136">
        <v>40895</v>
      </c>
      <c r="L39" s="173"/>
      <c r="M39" s="173"/>
    </row>
    <row r="40" spans="1:13" s="3" customFormat="1" ht="15.75">
      <c r="A40" s="379" t="s">
        <v>139</v>
      </c>
      <c r="B40" s="379" t="s">
        <v>112</v>
      </c>
      <c r="C40" s="402" t="s">
        <v>154</v>
      </c>
      <c r="D40" s="116" t="s">
        <v>30</v>
      </c>
      <c r="E40" s="123">
        <v>88390</v>
      </c>
      <c r="F40" s="147"/>
      <c r="G40" s="384"/>
      <c r="H40" s="390"/>
      <c r="I40" s="392" t="s">
        <v>158</v>
      </c>
      <c r="J40" s="116" t="s">
        <v>28</v>
      </c>
      <c r="K40" s="194">
        <v>29778</v>
      </c>
      <c r="L40" s="173"/>
      <c r="M40" s="173"/>
    </row>
    <row r="41" spans="1:13" s="3" customFormat="1" ht="16.5" customHeight="1">
      <c r="A41" s="384"/>
      <c r="B41" s="384"/>
      <c r="C41" s="403"/>
      <c r="D41" s="124" t="s">
        <v>76</v>
      </c>
      <c r="E41" s="125">
        <v>72754</v>
      </c>
      <c r="F41" s="147"/>
      <c r="G41" s="384"/>
      <c r="H41" s="390"/>
      <c r="I41" s="392"/>
      <c r="J41" s="133" t="s">
        <v>35</v>
      </c>
      <c r="K41" s="318">
        <v>26632</v>
      </c>
      <c r="L41" s="173"/>
      <c r="M41" s="173"/>
    </row>
    <row r="42" spans="1:13" s="3" customFormat="1" ht="16.5" customHeight="1" thickBot="1">
      <c r="A42" s="384"/>
      <c r="B42" s="384"/>
      <c r="C42" s="403"/>
      <c r="D42" s="124" t="s">
        <v>77</v>
      </c>
      <c r="E42" s="125">
        <v>66011</v>
      </c>
      <c r="F42" s="147"/>
      <c r="G42" s="385"/>
      <c r="H42" s="391"/>
      <c r="I42" s="393"/>
      <c r="J42" s="135" t="s">
        <v>32</v>
      </c>
      <c r="K42" s="319">
        <v>26471</v>
      </c>
      <c r="L42" s="173"/>
      <c r="M42" s="173"/>
    </row>
    <row r="43" spans="1:13" s="3" customFormat="1" ht="16.5" thickBot="1">
      <c r="A43" s="384"/>
      <c r="B43" s="384"/>
      <c r="C43" s="404"/>
      <c r="D43" s="124">
        <v>0.5</v>
      </c>
      <c r="E43" s="126">
        <v>57640</v>
      </c>
      <c r="F43" s="147"/>
      <c r="G43" s="367" t="s">
        <v>88</v>
      </c>
      <c r="H43" s="387" t="s">
        <v>113</v>
      </c>
      <c r="I43" s="387" t="s">
        <v>24</v>
      </c>
      <c r="J43" s="249">
        <v>0.8</v>
      </c>
      <c r="K43" s="320">
        <v>36808</v>
      </c>
      <c r="L43" s="173"/>
      <c r="M43" s="163"/>
    </row>
    <row r="44" spans="1:13" s="3" customFormat="1" ht="15.75">
      <c r="A44" s="384"/>
      <c r="B44" s="384"/>
      <c r="C44" s="402" t="s">
        <v>155</v>
      </c>
      <c r="D44" s="46">
        <v>0.55</v>
      </c>
      <c r="E44" s="182">
        <v>50435</v>
      </c>
      <c r="F44" s="147"/>
      <c r="G44" s="368"/>
      <c r="H44" s="388"/>
      <c r="I44" s="388"/>
      <c r="J44" s="250">
        <v>1</v>
      </c>
      <c r="K44" s="321">
        <v>36808</v>
      </c>
      <c r="L44" s="173"/>
      <c r="M44" s="163"/>
    </row>
    <row r="45" spans="1:13" s="3" customFormat="1" ht="15.75">
      <c r="A45" s="384"/>
      <c r="B45" s="384"/>
      <c r="C45" s="403"/>
      <c r="D45" s="140">
        <v>0.6</v>
      </c>
      <c r="E45" s="129">
        <v>48532</v>
      </c>
      <c r="F45" s="147"/>
      <c r="G45" s="368"/>
      <c r="H45" s="388"/>
      <c r="I45" s="388"/>
      <c r="J45" s="250">
        <v>1.2</v>
      </c>
      <c r="K45" s="321">
        <v>36262</v>
      </c>
      <c r="L45" s="173"/>
      <c r="M45" s="163"/>
    </row>
    <row r="46" spans="1:13" s="3" customFormat="1" ht="16.5" thickBot="1">
      <c r="A46" s="384"/>
      <c r="B46" s="384"/>
      <c r="C46" s="403"/>
      <c r="D46" s="140">
        <v>0.7</v>
      </c>
      <c r="E46" s="129">
        <v>44209</v>
      </c>
      <c r="F46" s="147"/>
      <c r="G46" s="368"/>
      <c r="H46" s="388"/>
      <c r="I46" s="389"/>
      <c r="J46" s="252" t="s">
        <v>75</v>
      </c>
      <c r="K46" s="318">
        <v>36162</v>
      </c>
      <c r="L46" s="173"/>
      <c r="M46" s="163"/>
    </row>
    <row r="47" spans="1:13" s="3" customFormat="1" ht="15.75">
      <c r="A47" s="384"/>
      <c r="B47" s="384"/>
      <c r="C47" s="403"/>
      <c r="D47" s="193">
        <v>0.8</v>
      </c>
      <c r="E47" s="194">
        <v>37092</v>
      </c>
      <c r="F47" s="147"/>
      <c r="G47" s="368"/>
      <c r="H47" s="388"/>
      <c r="I47" s="387" t="s">
        <v>158</v>
      </c>
      <c r="J47" s="249">
        <v>1.6</v>
      </c>
      <c r="K47" s="320">
        <v>33887</v>
      </c>
      <c r="L47" s="173"/>
      <c r="M47" s="163"/>
    </row>
    <row r="48" spans="1:13" s="3" customFormat="1" ht="15.75">
      <c r="A48" s="384"/>
      <c r="B48" s="384"/>
      <c r="C48" s="403"/>
      <c r="D48" s="139" t="s">
        <v>25</v>
      </c>
      <c r="E48" s="126">
        <v>37973</v>
      </c>
      <c r="F48" s="147"/>
      <c r="G48" s="368"/>
      <c r="H48" s="388"/>
      <c r="I48" s="388"/>
      <c r="J48" s="252">
        <v>2</v>
      </c>
      <c r="K48" s="318">
        <v>33726</v>
      </c>
      <c r="L48" s="173"/>
      <c r="M48" s="163"/>
    </row>
    <row r="49" spans="1:13" s="3" customFormat="1" ht="16.5" thickBot="1">
      <c r="A49" s="384"/>
      <c r="B49" s="384"/>
      <c r="C49" s="404"/>
      <c r="D49" s="138">
        <v>1</v>
      </c>
      <c r="E49" s="137">
        <v>35017</v>
      </c>
      <c r="F49" s="147"/>
      <c r="G49" s="368"/>
      <c r="H49" s="388"/>
      <c r="I49" s="388"/>
      <c r="J49" s="250">
        <v>3</v>
      </c>
      <c r="K49" s="321">
        <v>33170</v>
      </c>
      <c r="L49" s="173"/>
      <c r="M49" s="163"/>
    </row>
    <row r="50" spans="1:13" s="3" customFormat="1" ht="15.75" customHeight="1" thickBot="1">
      <c r="A50" s="384"/>
      <c r="B50" s="384"/>
      <c r="C50" s="405" t="s">
        <v>14</v>
      </c>
      <c r="D50" s="127">
        <v>1.1</v>
      </c>
      <c r="E50" s="123">
        <v>35017</v>
      </c>
      <c r="F50" s="147"/>
      <c r="G50" s="368"/>
      <c r="H50" s="388"/>
      <c r="I50" s="389"/>
      <c r="J50" s="253">
        <v>4</v>
      </c>
      <c r="K50" s="322">
        <v>32956</v>
      </c>
      <c r="L50" s="173"/>
      <c r="M50" s="163"/>
    </row>
    <row r="51" spans="1:13" s="3" customFormat="1" ht="16.5" thickBot="1">
      <c r="A51" s="384"/>
      <c r="B51" s="384"/>
      <c r="C51" s="406"/>
      <c r="D51" s="151" t="s">
        <v>140</v>
      </c>
      <c r="E51" s="143">
        <v>33281</v>
      </c>
      <c r="F51" s="147"/>
      <c r="G51" s="369"/>
      <c r="H51" s="389"/>
      <c r="I51" s="251">
        <v>1000</v>
      </c>
      <c r="J51" s="254" t="s">
        <v>13</v>
      </c>
      <c r="K51" s="323">
        <v>32421</v>
      </c>
      <c r="L51" s="173"/>
      <c r="M51" s="163"/>
    </row>
    <row r="52" spans="1:13" s="3" customFormat="1" ht="16.5" thickBot="1">
      <c r="A52" s="384"/>
      <c r="B52" s="384"/>
      <c r="C52" s="407"/>
      <c r="D52" s="188" t="s">
        <v>129</v>
      </c>
      <c r="E52" s="131">
        <v>30657</v>
      </c>
      <c r="F52" s="147"/>
      <c r="G52" s="367" t="s">
        <v>90</v>
      </c>
      <c r="H52" s="399" t="s">
        <v>116</v>
      </c>
      <c r="I52" s="396" t="s">
        <v>159</v>
      </c>
      <c r="J52" s="246" t="s">
        <v>26</v>
      </c>
      <c r="K52" s="335">
        <v>82122</v>
      </c>
      <c r="L52" s="173"/>
      <c r="M52" s="173"/>
    </row>
    <row r="53" spans="1:13" s="3" customFormat="1" ht="15.75">
      <c r="A53" s="384"/>
      <c r="B53" s="384"/>
      <c r="C53" s="405" t="s">
        <v>226</v>
      </c>
      <c r="D53" s="159" t="s">
        <v>130</v>
      </c>
      <c r="E53" s="143">
        <v>30195</v>
      </c>
      <c r="F53" s="147"/>
      <c r="G53" s="368"/>
      <c r="H53" s="400"/>
      <c r="I53" s="397"/>
      <c r="J53" s="73" t="s">
        <v>27</v>
      </c>
      <c r="K53" s="119">
        <v>82122</v>
      </c>
      <c r="L53" s="173"/>
      <c r="M53" s="173"/>
    </row>
    <row r="54" spans="1:13" s="3" customFormat="1" ht="15.75">
      <c r="A54" s="384"/>
      <c r="B54" s="384"/>
      <c r="C54" s="406"/>
      <c r="D54" s="157" t="s">
        <v>131</v>
      </c>
      <c r="E54" s="129">
        <v>29876</v>
      </c>
      <c r="F54" s="147"/>
      <c r="G54" s="368"/>
      <c r="H54" s="400"/>
      <c r="I54" s="397"/>
      <c r="J54" s="80" t="s">
        <v>164</v>
      </c>
      <c r="K54" s="161">
        <v>82122</v>
      </c>
      <c r="L54" s="173"/>
      <c r="M54" s="173"/>
    </row>
    <row r="55" spans="1:13" s="3" customFormat="1" ht="16.5" customHeight="1" thickBot="1">
      <c r="A55" s="384"/>
      <c r="B55" s="384"/>
      <c r="C55" s="406"/>
      <c r="D55" s="158" t="s">
        <v>141</v>
      </c>
      <c r="E55" s="129">
        <v>29865</v>
      </c>
      <c r="F55" s="147"/>
      <c r="G55" s="368"/>
      <c r="H55" s="400"/>
      <c r="I55" s="398"/>
      <c r="J55" s="80">
        <v>0.6</v>
      </c>
      <c r="K55" s="304">
        <v>64522</v>
      </c>
      <c r="L55" s="173"/>
      <c r="M55" s="173"/>
    </row>
    <row r="56" spans="1:13" s="3" customFormat="1" ht="15.75">
      <c r="A56" s="384"/>
      <c r="B56" s="384"/>
      <c r="C56" s="406"/>
      <c r="D56" s="157" t="s">
        <v>143</v>
      </c>
      <c r="E56" s="129">
        <v>27730</v>
      </c>
      <c r="F56" s="147"/>
      <c r="G56" s="368"/>
      <c r="H56" s="400"/>
      <c r="I56" s="396" t="s">
        <v>152</v>
      </c>
      <c r="J56" s="61">
        <v>0.7</v>
      </c>
      <c r="K56" s="301">
        <v>64522</v>
      </c>
      <c r="L56" s="173"/>
      <c r="M56" s="173"/>
    </row>
    <row r="57" spans="1:13" s="3" customFormat="1" ht="15.75">
      <c r="A57" s="384"/>
      <c r="B57" s="384"/>
      <c r="C57" s="406"/>
      <c r="D57" s="120" t="s">
        <v>133</v>
      </c>
      <c r="E57" s="129">
        <v>27346</v>
      </c>
      <c r="F57" s="147"/>
      <c r="G57" s="368"/>
      <c r="H57" s="400"/>
      <c r="I57" s="397"/>
      <c r="J57" s="255">
        <v>0.8</v>
      </c>
      <c r="K57" s="305">
        <v>60808</v>
      </c>
      <c r="L57" s="173"/>
      <c r="M57" s="173"/>
    </row>
    <row r="58" spans="1:13" s="3" customFormat="1" ht="16.5" thickBot="1">
      <c r="A58" s="385"/>
      <c r="B58" s="385"/>
      <c r="C58" s="407"/>
      <c r="D58" s="162" t="s">
        <v>13</v>
      </c>
      <c r="E58" s="131">
        <v>27216</v>
      </c>
      <c r="F58" s="147"/>
      <c r="G58" s="368"/>
      <c r="H58" s="400"/>
      <c r="I58" s="397"/>
      <c r="J58" s="62" t="s">
        <v>165</v>
      </c>
      <c r="K58" s="113">
        <v>55522</v>
      </c>
      <c r="L58" s="173"/>
      <c r="M58" s="173"/>
    </row>
    <row r="59" spans="1:13" s="3" customFormat="1" ht="16.5" thickBot="1">
      <c r="A59" s="379" t="s">
        <v>92</v>
      </c>
      <c r="B59" s="386" t="s">
        <v>112</v>
      </c>
      <c r="C59" s="386">
        <v>1000</v>
      </c>
      <c r="D59" s="211">
        <v>0.6</v>
      </c>
      <c r="E59" s="170">
        <v>49962</v>
      </c>
      <c r="F59" s="147"/>
      <c r="G59" s="368"/>
      <c r="H59" s="400"/>
      <c r="I59" s="398"/>
      <c r="J59" s="256">
        <v>1.2</v>
      </c>
      <c r="K59" s="117">
        <v>54612</v>
      </c>
      <c r="L59" s="173"/>
      <c r="M59" s="173"/>
    </row>
    <row r="60" spans="1:13" s="3" customFormat="1" ht="15.75">
      <c r="A60" s="384"/>
      <c r="B60" s="380"/>
      <c r="C60" s="380"/>
      <c r="D60" s="211">
        <v>0.7</v>
      </c>
      <c r="E60" s="170">
        <v>45639</v>
      </c>
      <c r="F60" s="147"/>
      <c r="G60" s="368"/>
      <c r="H60" s="400"/>
      <c r="I60" s="396" t="s">
        <v>158</v>
      </c>
      <c r="J60" s="61">
        <v>1.4</v>
      </c>
      <c r="K60" s="306">
        <v>47775</v>
      </c>
      <c r="L60" s="173"/>
      <c r="M60" s="173"/>
    </row>
    <row r="61" spans="1:13" s="3" customFormat="1" ht="15.75" customHeight="1">
      <c r="A61" s="384"/>
      <c r="B61" s="380"/>
      <c r="C61" s="380"/>
      <c r="D61" s="211">
        <v>0.8</v>
      </c>
      <c r="E61" s="170">
        <v>42922</v>
      </c>
      <c r="F61" s="147"/>
      <c r="G61" s="368"/>
      <c r="H61" s="400"/>
      <c r="I61" s="397"/>
      <c r="J61" s="257">
        <v>1.5</v>
      </c>
      <c r="K61" s="301">
        <v>46727</v>
      </c>
      <c r="L61" s="173"/>
      <c r="M61" s="173"/>
    </row>
    <row r="62" spans="1:13" s="3" customFormat="1" ht="15.75">
      <c r="A62" s="384"/>
      <c r="B62" s="380"/>
      <c r="C62" s="380"/>
      <c r="D62" s="211" t="s">
        <v>25</v>
      </c>
      <c r="E62" s="170">
        <v>42918</v>
      </c>
      <c r="F62" s="147"/>
      <c r="G62" s="368"/>
      <c r="H62" s="400"/>
      <c r="I62" s="397"/>
      <c r="J62" s="257">
        <v>1.6</v>
      </c>
      <c r="K62" s="301">
        <v>45956</v>
      </c>
      <c r="L62" s="173"/>
      <c r="M62" s="173"/>
    </row>
    <row r="63" spans="1:13" s="3" customFormat="1" ht="15.75">
      <c r="A63" s="384"/>
      <c r="B63" s="380"/>
      <c r="C63" s="380"/>
      <c r="D63" s="120">
        <v>1</v>
      </c>
      <c r="E63" s="129">
        <v>37662</v>
      </c>
      <c r="F63" s="147"/>
      <c r="G63" s="368"/>
      <c r="H63" s="400"/>
      <c r="I63" s="397"/>
      <c r="J63" s="257">
        <v>1.7</v>
      </c>
      <c r="K63" s="301">
        <v>45357</v>
      </c>
      <c r="L63" s="173"/>
      <c r="M63" s="173"/>
    </row>
    <row r="64" spans="1:13" s="3" customFormat="1" ht="16.5" thickBot="1">
      <c r="A64" s="384"/>
      <c r="B64" s="380"/>
      <c r="C64" s="381"/>
      <c r="D64" s="188">
        <v>1.1</v>
      </c>
      <c r="E64" s="131">
        <v>35057</v>
      </c>
      <c r="F64" s="147"/>
      <c r="G64" s="368"/>
      <c r="H64" s="400"/>
      <c r="I64" s="397"/>
      <c r="J64" s="257">
        <v>1.8</v>
      </c>
      <c r="K64" s="301">
        <v>44447</v>
      </c>
      <c r="L64" s="173"/>
      <c r="M64" s="173"/>
    </row>
    <row r="65" spans="1:13" s="3" customFormat="1" ht="15.75">
      <c r="A65" s="384"/>
      <c r="B65" s="380"/>
      <c r="C65" s="386" t="s">
        <v>153</v>
      </c>
      <c r="D65" s="151" t="s">
        <v>140</v>
      </c>
      <c r="E65" s="143">
        <v>34776</v>
      </c>
      <c r="F65" s="147"/>
      <c r="G65" s="368"/>
      <c r="H65" s="400"/>
      <c r="I65" s="397"/>
      <c r="J65" s="257">
        <v>1.9</v>
      </c>
      <c r="K65" s="301">
        <v>44308</v>
      </c>
      <c r="L65" s="173"/>
      <c r="M65" s="173"/>
    </row>
    <row r="66" spans="1:13" s="3" customFormat="1" ht="15.75">
      <c r="A66" s="384"/>
      <c r="B66" s="380"/>
      <c r="C66" s="380"/>
      <c r="D66" s="151" t="s">
        <v>129</v>
      </c>
      <c r="E66" s="143">
        <v>30657</v>
      </c>
      <c r="F66" s="147"/>
      <c r="G66" s="368"/>
      <c r="H66" s="400"/>
      <c r="I66" s="397"/>
      <c r="J66" s="258">
        <v>2</v>
      </c>
      <c r="K66" s="301">
        <v>43538</v>
      </c>
      <c r="L66" s="173"/>
      <c r="M66" s="173"/>
    </row>
    <row r="67" spans="1:13" s="3" customFormat="1" ht="15.75" customHeight="1">
      <c r="A67" s="384"/>
      <c r="B67" s="380"/>
      <c r="C67" s="380"/>
      <c r="D67" s="151" t="s">
        <v>130</v>
      </c>
      <c r="E67" s="143">
        <v>30195</v>
      </c>
      <c r="F67" s="147"/>
      <c r="G67" s="368"/>
      <c r="H67" s="400"/>
      <c r="I67" s="397"/>
      <c r="J67" s="62">
        <v>2.1</v>
      </c>
      <c r="K67" s="113">
        <v>42746</v>
      </c>
      <c r="L67" s="173"/>
      <c r="M67" s="173"/>
    </row>
    <row r="68" spans="1:13" s="3" customFormat="1" ht="15.75">
      <c r="A68" s="384"/>
      <c r="B68" s="380"/>
      <c r="C68" s="380"/>
      <c r="D68" s="112" t="s">
        <v>131</v>
      </c>
      <c r="E68" s="129">
        <v>29876</v>
      </c>
      <c r="F68" s="147"/>
      <c r="G68" s="368"/>
      <c r="H68" s="400"/>
      <c r="I68" s="397"/>
      <c r="J68" s="256">
        <v>2.2</v>
      </c>
      <c r="K68" s="113">
        <v>42372</v>
      </c>
      <c r="L68" s="173"/>
      <c r="M68" s="173"/>
    </row>
    <row r="69" spans="1:13" s="3" customFormat="1" ht="15.75">
      <c r="A69" s="384"/>
      <c r="B69" s="380"/>
      <c r="C69" s="380"/>
      <c r="D69" s="112" t="s">
        <v>141</v>
      </c>
      <c r="E69" s="129">
        <v>29876</v>
      </c>
      <c r="F69" s="147"/>
      <c r="G69" s="368"/>
      <c r="H69" s="400"/>
      <c r="I69" s="397"/>
      <c r="J69" s="256">
        <v>2.4</v>
      </c>
      <c r="K69" s="113">
        <v>41612</v>
      </c>
      <c r="L69" s="173"/>
      <c r="M69" s="173"/>
    </row>
    <row r="70" spans="1:13" s="3" customFormat="1" ht="15.75">
      <c r="A70" s="384"/>
      <c r="B70" s="380"/>
      <c r="C70" s="380"/>
      <c r="D70" s="112" t="s">
        <v>143</v>
      </c>
      <c r="E70" s="129">
        <v>28281</v>
      </c>
      <c r="F70" s="147"/>
      <c r="G70" s="368"/>
      <c r="H70" s="400"/>
      <c r="I70" s="397"/>
      <c r="J70" s="256">
        <v>2.5</v>
      </c>
      <c r="K70" s="113">
        <v>41163</v>
      </c>
      <c r="L70" s="173"/>
      <c r="M70" s="173"/>
    </row>
    <row r="71" spans="1:13" s="3" customFormat="1" ht="15.75">
      <c r="A71" s="384"/>
      <c r="B71" s="380"/>
      <c r="C71" s="380"/>
      <c r="D71" s="120" t="s">
        <v>133</v>
      </c>
      <c r="E71" s="129">
        <v>27896</v>
      </c>
      <c r="F71" s="147"/>
      <c r="G71" s="368"/>
      <c r="H71" s="400"/>
      <c r="I71" s="397"/>
      <c r="J71" s="256">
        <v>2.6</v>
      </c>
      <c r="K71" s="113">
        <v>40852</v>
      </c>
      <c r="L71" s="173"/>
      <c r="M71" s="173"/>
    </row>
    <row r="72" spans="1:13" s="3" customFormat="1" ht="16.5" thickBot="1">
      <c r="A72" s="385"/>
      <c r="B72" s="381"/>
      <c r="C72" s="381"/>
      <c r="D72" s="138" t="s">
        <v>13</v>
      </c>
      <c r="E72" s="315">
        <v>27676</v>
      </c>
      <c r="F72" s="147"/>
      <c r="G72" s="368"/>
      <c r="H72" s="400"/>
      <c r="I72" s="397"/>
      <c r="J72" s="256">
        <v>2.8</v>
      </c>
      <c r="K72" s="113">
        <v>40702</v>
      </c>
      <c r="L72" s="173"/>
      <c r="M72" s="173"/>
    </row>
    <row r="73" spans="1:13" s="3" customFormat="1" ht="16.5" thickBot="1">
      <c r="A73" s="268" t="s">
        <v>95</v>
      </c>
      <c r="B73" s="269" t="s">
        <v>134</v>
      </c>
      <c r="C73" s="248" t="s">
        <v>22</v>
      </c>
      <c r="D73" s="270" t="s">
        <v>97</v>
      </c>
      <c r="E73" s="316">
        <v>34980</v>
      </c>
      <c r="F73" s="147"/>
      <c r="G73" s="368"/>
      <c r="H73" s="400"/>
      <c r="I73" s="397"/>
      <c r="J73" s="259">
        <v>3</v>
      </c>
      <c r="K73" s="113">
        <v>39868</v>
      </c>
      <c r="L73" s="173"/>
      <c r="M73" s="173"/>
    </row>
    <row r="74" spans="1:13" s="3" customFormat="1" ht="16.5" thickBot="1">
      <c r="A74" s="271" t="s">
        <v>96</v>
      </c>
      <c r="B74" s="272" t="s">
        <v>134</v>
      </c>
      <c r="C74" s="270" t="s">
        <v>22</v>
      </c>
      <c r="D74" s="270" t="s">
        <v>97</v>
      </c>
      <c r="E74" s="317">
        <v>43416</v>
      </c>
      <c r="F74" s="147"/>
      <c r="G74" s="368"/>
      <c r="H74" s="400"/>
      <c r="I74" s="397"/>
      <c r="J74" s="256" t="s">
        <v>166</v>
      </c>
      <c r="K74" s="113">
        <v>39386</v>
      </c>
      <c r="L74" s="173"/>
      <c r="M74" s="173"/>
    </row>
    <row r="75" spans="6:13" s="3" customFormat="1" ht="15.75">
      <c r="F75" s="147"/>
      <c r="G75" s="368"/>
      <c r="H75" s="400"/>
      <c r="I75" s="397"/>
      <c r="J75" s="256">
        <v>3.4</v>
      </c>
      <c r="K75" s="113">
        <v>39012</v>
      </c>
      <c r="L75" s="173"/>
      <c r="M75" s="173"/>
    </row>
    <row r="76" spans="1:13" s="3" customFormat="1" ht="15.75">
      <c r="A76" s="212" t="s">
        <v>224</v>
      </c>
      <c r="B76" s="213"/>
      <c r="C76" s="213"/>
      <c r="F76" s="147"/>
      <c r="G76" s="368"/>
      <c r="H76" s="400"/>
      <c r="I76" s="397"/>
      <c r="J76" s="256">
        <v>3.5</v>
      </c>
      <c r="K76" s="113">
        <v>38937</v>
      </c>
      <c r="L76" s="173"/>
      <c r="M76" s="173"/>
    </row>
    <row r="77" spans="1:13" s="3" customFormat="1" ht="15.75">
      <c r="A77" s="341" t="s">
        <v>229</v>
      </c>
      <c r="F77" s="147"/>
      <c r="G77" s="368"/>
      <c r="H77" s="400"/>
      <c r="I77" s="397"/>
      <c r="J77" s="256" t="s">
        <v>167</v>
      </c>
      <c r="K77" s="113">
        <v>38702</v>
      </c>
      <c r="L77" s="173"/>
      <c r="M77" s="173"/>
    </row>
    <row r="78" spans="2:13" s="3" customFormat="1" ht="15.75">
      <c r="B78" s="341"/>
      <c r="C78" s="341"/>
      <c r="D78" s="213"/>
      <c r="E78" s="213"/>
      <c r="F78" s="147"/>
      <c r="G78" s="368"/>
      <c r="H78" s="400"/>
      <c r="I78" s="397"/>
      <c r="J78" s="256" t="s">
        <v>168</v>
      </c>
      <c r="K78" s="113">
        <v>38562</v>
      </c>
      <c r="L78" s="173"/>
      <c r="M78" s="173"/>
    </row>
    <row r="79" spans="1:13" s="3" customFormat="1" ht="16.5" thickBot="1">
      <c r="A79" s="341" t="s">
        <v>230</v>
      </c>
      <c r="F79" s="147"/>
      <c r="G79" s="369"/>
      <c r="H79" s="401"/>
      <c r="I79" s="398"/>
      <c r="J79" s="63" t="s">
        <v>169</v>
      </c>
      <c r="K79" s="115">
        <v>38402</v>
      </c>
      <c r="L79" s="173"/>
      <c r="M79" s="173"/>
    </row>
    <row r="80" spans="6:13" s="3" customFormat="1" ht="16.5" thickBot="1">
      <c r="F80" s="147"/>
      <c r="G80" s="367" t="s">
        <v>144</v>
      </c>
      <c r="H80" s="367" t="s">
        <v>117</v>
      </c>
      <c r="I80" s="260" t="s">
        <v>159</v>
      </c>
      <c r="J80" s="261" t="s">
        <v>29</v>
      </c>
      <c r="K80" s="136">
        <v>88981</v>
      </c>
      <c r="L80" s="173"/>
      <c r="M80" s="173"/>
    </row>
    <row r="81" spans="6:13" s="3" customFormat="1" ht="15.75">
      <c r="F81" s="147"/>
      <c r="G81" s="368"/>
      <c r="H81" s="368"/>
      <c r="I81" s="367" t="s">
        <v>152</v>
      </c>
      <c r="J81" s="61">
        <v>0.6</v>
      </c>
      <c r="K81" s="128">
        <v>73956</v>
      </c>
      <c r="L81" s="173"/>
      <c r="M81" s="173"/>
    </row>
    <row r="82" spans="1:13" s="3" customFormat="1" ht="16.5" thickBot="1">
      <c r="A82" s="40" t="s">
        <v>80</v>
      </c>
      <c r="B82" s="11"/>
      <c r="C82" s="37"/>
      <c r="D82" s="37"/>
      <c r="E82" s="38"/>
      <c r="F82" s="147"/>
      <c r="G82" s="368"/>
      <c r="H82" s="368"/>
      <c r="I82" s="368"/>
      <c r="J82" s="257">
        <v>0.7</v>
      </c>
      <c r="K82" s="129">
        <v>62304</v>
      </c>
      <c r="L82" s="173"/>
      <c r="M82" s="173"/>
    </row>
    <row r="83" spans="1:13" s="3" customFormat="1" ht="15.75">
      <c r="A83" s="382" t="s">
        <v>81</v>
      </c>
      <c r="B83" s="383"/>
      <c r="C83" s="214" t="s">
        <v>82</v>
      </c>
      <c r="D83" s="394" t="s">
        <v>186</v>
      </c>
      <c r="E83" s="395"/>
      <c r="F83" s="37"/>
      <c r="G83" s="368"/>
      <c r="H83" s="368"/>
      <c r="I83" s="368"/>
      <c r="J83" s="62">
        <v>0.8</v>
      </c>
      <c r="K83" s="129">
        <v>58536</v>
      </c>
      <c r="L83" s="173"/>
      <c r="M83" s="173"/>
    </row>
    <row r="84" spans="1:13" s="3" customFormat="1" ht="16.5" customHeight="1">
      <c r="A84" s="339" t="s">
        <v>85</v>
      </c>
      <c r="B84" s="340"/>
      <c r="C84" s="216">
        <v>0.4</v>
      </c>
      <c r="D84" s="408">
        <v>60</v>
      </c>
      <c r="E84" s="409"/>
      <c r="F84" s="219"/>
      <c r="G84" s="368"/>
      <c r="H84" s="368"/>
      <c r="I84" s="368"/>
      <c r="J84" s="262">
        <v>0.9</v>
      </c>
      <c r="K84" s="307">
        <v>54888</v>
      </c>
      <c r="L84" s="173"/>
      <c r="M84" s="173"/>
    </row>
    <row r="85" spans="1:13" ht="15.75" customHeight="1">
      <c r="A85" s="339" t="s">
        <v>86</v>
      </c>
      <c r="B85" s="340"/>
      <c r="C85" s="217">
        <v>0.6</v>
      </c>
      <c r="D85" s="408">
        <v>95</v>
      </c>
      <c r="E85" s="409"/>
      <c r="F85" s="39"/>
      <c r="G85" s="368"/>
      <c r="H85" s="368"/>
      <c r="I85" s="368"/>
      <c r="J85" s="263">
        <v>1</v>
      </c>
      <c r="K85" s="307">
        <v>48015</v>
      </c>
      <c r="L85" s="173"/>
      <c r="M85" s="173"/>
    </row>
    <row r="86" spans="1:13" ht="16.5" thickBot="1">
      <c r="A86" s="339" t="s">
        <v>87</v>
      </c>
      <c r="B86" s="340"/>
      <c r="C86" s="196">
        <v>1.1</v>
      </c>
      <c r="D86" s="408">
        <v>125</v>
      </c>
      <c r="E86" s="409"/>
      <c r="G86" s="369"/>
      <c r="H86" s="369"/>
      <c r="I86" s="369"/>
      <c r="J86" s="264" t="s">
        <v>170</v>
      </c>
      <c r="K86" s="308">
        <v>42713</v>
      </c>
      <c r="L86" s="173"/>
      <c r="M86" s="173"/>
    </row>
    <row r="87" spans="1:13" ht="16.5" thickBot="1">
      <c r="A87" s="339" t="s">
        <v>73</v>
      </c>
      <c r="B87" s="340"/>
      <c r="C87" s="196">
        <v>10</v>
      </c>
      <c r="D87" s="408">
        <v>350</v>
      </c>
      <c r="E87" s="409"/>
      <c r="G87" s="367" t="s">
        <v>91</v>
      </c>
      <c r="H87" s="367" t="s">
        <v>118</v>
      </c>
      <c r="I87" s="260" t="s">
        <v>159</v>
      </c>
      <c r="J87" s="261">
        <v>0.5</v>
      </c>
      <c r="K87" s="300">
        <v>77878</v>
      </c>
      <c r="L87" s="173"/>
      <c r="M87" s="173"/>
    </row>
    <row r="88" spans="1:13" ht="15.75" customHeight="1" thickBot="1">
      <c r="A88" s="416" t="s">
        <v>74</v>
      </c>
      <c r="B88" s="417"/>
      <c r="C88" s="218">
        <v>40</v>
      </c>
      <c r="D88" s="418">
        <v>2200</v>
      </c>
      <c r="E88" s="419"/>
      <c r="G88" s="368"/>
      <c r="H88" s="368"/>
      <c r="I88" s="367" t="s">
        <v>152</v>
      </c>
      <c r="J88" s="265">
        <v>0.8</v>
      </c>
      <c r="K88" s="309">
        <v>52049</v>
      </c>
      <c r="L88" s="173"/>
      <c r="M88" s="173"/>
    </row>
    <row r="89" spans="1:13" ht="16.5" thickBot="1">
      <c r="A89" s="3"/>
      <c r="B89" s="3"/>
      <c r="C89" s="3"/>
      <c r="D89" s="3"/>
      <c r="E89" s="3"/>
      <c r="G89" s="368"/>
      <c r="H89" s="368"/>
      <c r="I89" s="368"/>
      <c r="J89" s="266" t="s">
        <v>188</v>
      </c>
      <c r="K89" s="310">
        <v>45724</v>
      </c>
      <c r="L89" s="173"/>
      <c r="M89" s="173"/>
    </row>
    <row r="90" spans="1:13" ht="16.5" thickBot="1">
      <c r="A90" s="336" t="s">
        <v>79</v>
      </c>
      <c r="B90" s="420" t="s">
        <v>208</v>
      </c>
      <c r="C90" s="421"/>
      <c r="D90" s="422"/>
      <c r="G90" s="368"/>
      <c r="H90" s="368"/>
      <c r="I90" s="369"/>
      <c r="J90" s="247">
        <v>1.2</v>
      </c>
      <c r="K90" s="311">
        <v>44125</v>
      </c>
      <c r="L90" s="173"/>
      <c r="M90" s="173"/>
    </row>
    <row r="91" spans="1:13" ht="15.75">
      <c r="A91" s="337"/>
      <c r="B91" s="423" t="s">
        <v>72</v>
      </c>
      <c r="C91" s="424"/>
      <c r="D91" s="425"/>
      <c r="G91" s="368"/>
      <c r="H91" s="368"/>
      <c r="I91" s="367" t="s">
        <v>158</v>
      </c>
      <c r="J91" s="257" t="s">
        <v>28</v>
      </c>
      <c r="K91" s="156">
        <v>39709</v>
      </c>
      <c r="L91" s="173"/>
      <c r="M91" s="173"/>
    </row>
    <row r="92" spans="1:13" ht="15.75">
      <c r="A92" s="337"/>
      <c r="B92" s="423" t="s">
        <v>209</v>
      </c>
      <c r="C92" s="424"/>
      <c r="D92" s="425"/>
      <c r="G92" s="368"/>
      <c r="H92" s="368"/>
      <c r="I92" s="368"/>
      <c r="J92" s="257" t="s">
        <v>189</v>
      </c>
      <c r="K92" s="156">
        <v>39663</v>
      </c>
      <c r="L92" s="173"/>
      <c r="M92" s="173"/>
    </row>
    <row r="93" spans="1:13" ht="15.75">
      <c r="A93" s="337"/>
      <c r="B93" s="410" t="s">
        <v>212</v>
      </c>
      <c r="C93" s="411"/>
      <c r="D93" s="412"/>
      <c r="G93" s="368"/>
      <c r="H93" s="368"/>
      <c r="I93" s="368"/>
      <c r="J93" s="267" t="s">
        <v>191</v>
      </c>
      <c r="K93" s="119">
        <v>39031</v>
      </c>
      <c r="L93" s="173"/>
      <c r="M93" s="173"/>
    </row>
    <row r="94" spans="1:12" ht="16.5" thickBot="1">
      <c r="A94" s="338"/>
      <c r="B94" s="413" t="s">
        <v>114</v>
      </c>
      <c r="C94" s="414"/>
      <c r="D94" s="415"/>
      <c r="G94" s="368"/>
      <c r="H94" s="368"/>
      <c r="I94" s="368"/>
      <c r="J94" s="259" t="s">
        <v>190</v>
      </c>
      <c r="K94" s="161">
        <v>38755</v>
      </c>
      <c r="L94" s="173"/>
    </row>
    <row r="95" spans="1:12" ht="16.5" thickBot="1">
      <c r="A95" s="171" t="s">
        <v>137</v>
      </c>
      <c r="G95" s="369"/>
      <c r="H95" s="369"/>
      <c r="I95" s="369"/>
      <c r="J95" s="264" t="s">
        <v>16</v>
      </c>
      <c r="K95" s="122">
        <v>38433</v>
      </c>
      <c r="L95" s="173"/>
    </row>
    <row r="96" spans="7:11" ht="15.75">
      <c r="G96" s="3"/>
      <c r="H96" s="3"/>
      <c r="I96" s="3"/>
      <c r="J96" s="3"/>
      <c r="K96" s="3"/>
    </row>
    <row r="97" spans="1:11" ht="15.75">
      <c r="A97" s="183" t="s">
        <v>201</v>
      </c>
      <c r="K97" s="163"/>
    </row>
    <row r="98" spans="1:11" ht="15.75">
      <c r="A98" s="183" t="s">
        <v>145</v>
      </c>
      <c r="K98" s="163"/>
    </row>
    <row r="99" spans="1:11" ht="23.25">
      <c r="A99" s="350" t="s">
        <v>235</v>
      </c>
      <c r="G99" s="3"/>
      <c r="H99" s="3"/>
      <c r="I99" s="3"/>
      <c r="J99" s="3"/>
      <c r="K99" s="3"/>
    </row>
    <row r="100" spans="1:11" ht="22.5">
      <c r="A100" s="356" t="s">
        <v>240</v>
      </c>
      <c r="B100" s="357"/>
      <c r="K100" s="3"/>
    </row>
    <row r="101" spans="1:11" ht="15.75">
      <c r="A101" s="11" t="s">
        <v>249</v>
      </c>
      <c r="K101" s="197">
        <v>2</v>
      </c>
    </row>
    <row r="102" spans="1:11" ht="15.75">
      <c r="A102" s="555" t="s">
        <v>251</v>
      </c>
      <c r="K102" s="3"/>
    </row>
    <row r="103" spans="8:10" ht="15.75">
      <c r="H103" s="3"/>
      <c r="I103" s="3"/>
      <c r="J103" s="3"/>
    </row>
    <row r="104" spans="7:10" ht="15.75">
      <c r="G104" s="3"/>
      <c r="H104" s="3"/>
      <c r="I104" s="3"/>
      <c r="J104" s="3"/>
    </row>
    <row r="105" spans="8:10" ht="15.75">
      <c r="H105" s="3"/>
      <c r="I105" s="3"/>
      <c r="J105" s="3"/>
    </row>
    <row r="106" spans="7:10" ht="15.75">
      <c r="G106" s="3"/>
      <c r="H106" s="3"/>
      <c r="I106" s="3"/>
      <c r="J106" s="3"/>
    </row>
    <row r="107" spans="7:11" ht="15.75">
      <c r="G107" s="3"/>
      <c r="H107" s="3"/>
      <c r="I107" s="3"/>
      <c r="J107" s="3"/>
      <c r="K107" s="3"/>
    </row>
    <row r="108" spans="1:11" ht="15.75">
      <c r="A108" s="245"/>
      <c r="G108" s="3"/>
      <c r="H108" s="3"/>
      <c r="I108" s="3"/>
      <c r="J108" s="3"/>
      <c r="K108" s="3"/>
    </row>
    <row r="109" spans="1:11" ht="15.75">
      <c r="A109" s="245"/>
      <c r="G109" s="3"/>
      <c r="H109" s="3"/>
      <c r="I109" s="3"/>
      <c r="J109" s="3"/>
      <c r="K109" s="3"/>
    </row>
    <row r="110" spans="1:11" ht="15.75">
      <c r="A110" s="245"/>
      <c r="G110" s="3"/>
      <c r="H110" s="3"/>
      <c r="I110" s="3"/>
      <c r="J110" s="3"/>
      <c r="K110" s="3"/>
    </row>
    <row r="111" spans="1:11" ht="15.75">
      <c r="A111" s="245"/>
      <c r="G111" s="3"/>
      <c r="H111" s="3"/>
      <c r="I111" s="3"/>
      <c r="J111" s="3"/>
      <c r="K111" s="3"/>
    </row>
    <row r="112" spans="7:11" ht="15.75">
      <c r="G112" s="3"/>
      <c r="H112" s="3"/>
      <c r="I112" s="3"/>
      <c r="J112" s="3"/>
      <c r="K112" s="3"/>
    </row>
    <row r="113" spans="7:10" ht="15.75">
      <c r="G113" s="3"/>
      <c r="H113" s="3"/>
      <c r="I113" s="3"/>
      <c r="J113" s="3"/>
    </row>
    <row r="114" spans="7:11" ht="15.75">
      <c r="G114" s="3"/>
      <c r="H114" s="3"/>
      <c r="I114" s="3"/>
      <c r="J114" s="3"/>
      <c r="K114" s="37"/>
    </row>
    <row r="115" spans="7:11" ht="15.75">
      <c r="G115" s="3"/>
      <c r="H115" s="3"/>
      <c r="I115" s="3"/>
      <c r="J115" s="3"/>
      <c r="K115" s="219"/>
    </row>
    <row r="116" spans="7:11" ht="15.75">
      <c r="G116" s="39"/>
      <c r="H116" s="39"/>
      <c r="I116" s="39"/>
      <c r="J116" s="39"/>
      <c r="K116" s="39"/>
    </row>
  </sheetData>
  <sheetProtection/>
  <mergeCells count="65">
    <mergeCell ref="B94:D94"/>
    <mergeCell ref="A88:B88"/>
    <mergeCell ref="D88:E88"/>
    <mergeCell ref="I56:I59"/>
    <mergeCell ref="I88:I90"/>
    <mergeCell ref="B90:D90"/>
    <mergeCell ref="B91:D91"/>
    <mergeCell ref="B92:D92"/>
    <mergeCell ref="I91:I95"/>
    <mergeCell ref="D84:E84"/>
    <mergeCell ref="D85:E85"/>
    <mergeCell ref="D86:E86"/>
    <mergeCell ref="D87:E87"/>
    <mergeCell ref="C59:C64"/>
    <mergeCell ref="B93:D93"/>
    <mergeCell ref="B20:B39"/>
    <mergeCell ref="C20:C25"/>
    <mergeCell ref="C26:C31"/>
    <mergeCell ref="C32:C39"/>
    <mergeCell ref="A40:A58"/>
    <mergeCell ref="B40:B58"/>
    <mergeCell ref="C40:C43"/>
    <mergeCell ref="C44:C49"/>
    <mergeCell ref="C50:C52"/>
    <mergeCell ref="C53:C58"/>
    <mergeCell ref="I23:I25"/>
    <mergeCell ref="D83:E83"/>
    <mergeCell ref="G29:G31"/>
    <mergeCell ref="H29:H31"/>
    <mergeCell ref="I81:I86"/>
    <mergeCell ref="I60:I79"/>
    <mergeCell ref="H52:H79"/>
    <mergeCell ref="I52:I55"/>
    <mergeCell ref="G23:G25"/>
    <mergeCell ref="H23:H25"/>
    <mergeCell ref="I34:I37"/>
    <mergeCell ref="G43:G51"/>
    <mergeCell ref="I26:I28"/>
    <mergeCell ref="G38:G42"/>
    <mergeCell ref="H43:H51"/>
    <mergeCell ref="H38:H42"/>
    <mergeCell ref="I43:I46"/>
    <mergeCell ref="I47:I50"/>
    <mergeCell ref="I40:I42"/>
    <mergeCell ref="I29:I31"/>
    <mergeCell ref="H26:H28"/>
    <mergeCell ref="H32:H37"/>
    <mergeCell ref="A83:B83"/>
    <mergeCell ref="H80:H86"/>
    <mergeCell ref="G80:G86"/>
    <mergeCell ref="G52:G79"/>
    <mergeCell ref="A59:A72"/>
    <mergeCell ref="B59:B72"/>
    <mergeCell ref="C65:C72"/>
    <mergeCell ref="A20:A39"/>
    <mergeCell ref="H87:H95"/>
    <mergeCell ref="G87:G95"/>
    <mergeCell ref="A2:K2"/>
    <mergeCell ref="A16:K16"/>
    <mergeCell ref="A15:K15"/>
    <mergeCell ref="G32:G37"/>
    <mergeCell ref="G20:G22"/>
    <mergeCell ref="H20:H22"/>
    <mergeCell ref="I20:I22"/>
    <mergeCell ref="G26:G28"/>
  </mergeCells>
  <hyperlinks>
    <hyperlink ref="A102" r:id="rId1" display="http://ekb.tiu.ru/cs148946-monarh"/>
  </hyperlinks>
  <printOptions/>
  <pageMargins left="0.984251968503937" right="0.1968503937007874" top="0.1968503937007874" bottom="0.1968503937007874" header="0.17" footer="0"/>
  <pageSetup fitToHeight="1" fitToWidth="1" horizontalDpi="300" verticalDpi="300" orientation="portrait" paperSize="9" scale="4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="85" zoomScaleNormal="60" zoomScaleSheetLayoutView="85" zoomScalePageLayoutView="0" workbookViewId="0" topLeftCell="A1">
      <selection activeCell="E101" sqref="E101"/>
    </sheetView>
  </sheetViews>
  <sheetFormatPr defaultColWidth="9.00390625" defaultRowHeight="12.75"/>
  <cols>
    <col min="1" max="1" width="21.75390625" style="200" customWidth="1"/>
    <col min="2" max="2" width="34.75390625" style="200" customWidth="1"/>
    <col min="3" max="3" width="18.75390625" style="200" customWidth="1"/>
    <col min="4" max="4" width="30.75390625" style="200" customWidth="1"/>
    <col min="5" max="5" width="21.75390625" style="200" customWidth="1"/>
    <col min="6" max="6" width="30.75390625" style="200" customWidth="1"/>
    <col min="7" max="7" width="3.00390625" style="200" customWidth="1"/>
    <col min="8" max="16384" width="9.125" style="200" customWidth="1"/>
  </cols>
  <sheetData>
    <row r="1" spans="1:6" ht="15.75">
      <c r="A1" s="370"/>
      <c r="B1" s="370"/>
      <c r="C1" s="370"/>
      <c r="D1" s="370"/>
      <c r="E1" s="370"/>
      <c r="F1" s="370"/>
    </row>
    <row r="2" spans="1:6" ht="15.75">
      <c r="A2" s="221"/>
      <c r="B2" s="36"/>
      <c r="C2" s="221"/>
      <c r="D2" s="221"/>
      <c r="E2" s="36"/>
      <c r="F2" s="221"/>
    </row>
    <row r="3" spans="1:6" ht="27.75">
      <c r="A3" s="221"/>
      <c r="B3" s="36"/>
      <c r="C3" s="351" t="s">
        <v>236</v>
      </c>
      <c r="D3" s="221"/>
      <c r="E3" s="36"/>
      <c r="F3" s="221"/>
    </row>
    <row r="4" spans="1:6" ht="15.75">
      <c r="A4" s="221"/>
      <c r="B4" s="36"/>
      <c r="C4" s="221"/>
      <c r="D4" s="221"/>
      <c r="E4" s="36"/>
      <c r="F4" s="221"/>
    </row>
    <row r="5" spans="1:6" ht="15.75">
      <c r="A5" s="199"/>
      <c r="B5" s="36"/>
      <c r="C5" s="221"/>
      <c r="D5" s="221"/>
      <c r="E5" s="199"/>
      <c r="F5" s="221"/>
    </row>
    <row r="6" spans="1:6" ht="45.75">
      <c r="A6" s="36"/>
      <c r="B6" s="36"/>
      <c r="C6" s="352" t="s">
        <v>237</v>
      </c>
      <c r="D6" s="221"/>
      <c r="E6" s="36"/>
      <c r="F6" s="221"/>
    </row>
    <row r="7" spans="1:6" ht="15.75">
      <c r="A7" s="4"/>
      <c r="B7" s="36"/>
      <c r="C7" s="221"/>
      <c r="D7" s="221"/>
      <c r="E7" s="4"/>
      <c r="F7" s="221"/>
    </row>
    <row r="8" spans="1:6" ht="15.75">
      <c r="A8" s="221"/>
      <c r="B8" s="36"/>
      <c r="C8" s="221"/>
      <c r="D8" s="221"/>
      <c r="E8" s="36"/>
      <c r="F8" s="221"/>
    </row>
    <row r="9" spans="1:6" ht="15.75">
      <c r="A9" s="221"/>
      <c r="B9" s="36"/>
      <c r="C9" s="221"/>
      <c r="D9" s="221"/>
      <c r="E9" s="36"/>
      <c r="F9" s="221"/>
    </row>
    <row r="10" spans="1:6" ht="10.5" customHeight="1">
      <c r="A10" s="221"/>
      <c r="B10" s="36"/>
      <c r="C10" s="221"/>
      <c r="D10" s="221"/>
      <c r="E10" s="36"/>
      <c r="F10" s="221"/>
    </row>
    <row r="11" spans="1:6" ht="15.75" hidden="1">
      <c r="A11" s="221"/>
      <c r="B11" s="36"/>
      <c r="C11" s="221"/>
      <c r="D11" s="221"/>
      <c r="E11" s="36"/>
      <c r="F11" s="221"/>
    </row>
    <row r="12" spans="1:6" ht="3" customHeight="1" hidden="1">
      <c r="A12" s="146"/>
      <c r="B12" s="4"/>
      <c r="C12" s="4"/>
      <c r="D12" s="16"/>
      <c r="E12" s="146"/>
      <c r="F12" s="4"/>
    </row>
    <row r="13" spans="1:6" ht="15.75" hidden="1">
      <c r="A13" s="4"/>
      <c r="B13" s="4"/>
      <c r="C13" s="4"/>
      <c r="D13" s="16"/>
      <c r="E13" s="4"/>
      <c r="F13" s="4"/>
    </row>
    <row r="14" spans="1:6" ht="15.75" hidden="1">
      <c r="A14" s="4"/>
      <c r="B14" s="4"/>
      <c r="C14" s="4"/>
      <c r="D14" s="16"/>
      <c r="E14" s="4"/>
      <c r="F14" s="4"/>
    </row>
    <row r="15" spans="1:6" ht="15.75">
      <c r="A15" s="4" t="s">
        <v>136</v>
      </c>
      <c r="B15" s="4"/>
      <c r="C15" s="4"/>
      <c r="D15" s="4"/>
      <c r="E15" s="4"/>
      <c r="F15" s="4"/>
    </row>
    <row r="17" s="4" customFormat="1" ht="15.75"/>
    <row r="18" s="4" customFormat="1" ht="15.75"/>
    <row r="19" spans="1:6" ht="21" customHeight="1" thickBot="1">
      <c r="A19" s="461" t="s">
        <v>247</v>
      </c>
      <c r="B19" s="461"/>
      <c r="C19" s="461"/>
      <c r="D19" s="461"/>
      <c r="E19" s="461"/>
      <c r="F19" s="461"/>
    </row>
    <row r="20" spans="1:6" ht="15.75">
      <c r="A20" s="432" t="s">
        <v>98</v>
      </c>
      <c r="B20" s="433"/>
      <c r="C20" s="436" t="s">
        <v>1</v>
      </c>
      <c r="D20" s="41" t="s">
        <v>2</v>
      </c>
      <c r="E20" s="436" t="s">
        <v>214</v>
      </c>
      <c r="F20" s="436" t="s">
        <v>195</v>
      </c>
    </row>
    <row r="21" spans="1:6" ht="16.5" thickBot="1">
      <c r="A21" s="434"/>
      <c r="B21" s="435"/>
      <c r="C21" s="437"/>
      <c r="D21" s="42" t="s">
        <v>3</v>
      </c>
      <c r="E21" s="437"/>
      <c r="F21" s="437"/>
    </row>
    <row r="22" spans="1:8" ht="15.75">
      <c r="A22" s="5"/>
      <c r="B22" s="6"/>
      <c r="C22" s="376" t="s">
        <v>112</v>
      </c>
      <c r="D22" s="438" t="s">
        <v>154</v>
      </c>
      <c r="E22" s="144" t="s">
        <v>4</v>
      </c>
      <c r="F22" s="128">
        <v>102568</v>
      </c>
      <c r="G22" s="222"/>
      <c r="H22" s="222"/>
    </row>
    <row r="23" spans="1:8" ht="15.75">
      <c r="A23" s="7"/>
      <c r="B23" s="8"/>
      <c r="C23" s="377"/>
      <c r="D23" s="439"/>
      <c r="E23" s="141" t="s">
        <v>5</v>
      </c>
      <c r="F23" s="129">
        <v>97727</v>
      </c>
      <c r="G23" s="222"/>
      <c r="H23" s="222"/>
    </row>
    <row r="24" spans="1:8" ht="15.75">
      <c r="A24" s="344"/>
      <c r="B24" s="348"/>
      <c r="C24" s="377"/>
      <c r="D24" s="439"/>
      <c r="E24" s="141" t="s">
        <v>192</v>
      </c>
      <c r="F24" s="129">
        <v>88596</v>
      </c>
      <c r="G24" s="222"/>
      <c r="H24" s="222"/>
    </row>
    <row r="25" spans="1:8" ht="15.75">
      <c r="A25" s="344"/>
      <c r="B25" s="348"/>
      <c r="C25" s="377"/>
      <c r="D25" s="439"/>
      <c r="E25" s="145">
        <v>0.5</v>
      </c>
      <c r="F25" s="195">
        <v>78534</v>
      </c>
      <c r="G25" s="222"/>
      <c r="H25" s="222"/>
    </row>
    <row r="26" spans="1:8" ht="16.5" thickBot="1">
      <c r="A26" s="344"/>
      <c r="B26" s="348"/>
      <c r="C26" s="377"/>
      <c r="D26" s="440"/>
      <c r="E26" s="189">
        <v>0.55</v>
      </c>
      <c r="F26" s="132">
        <v>72025</v>
      </c>
      <c r="G26" s="222"/>
      <c r="H26" s="222"/>
    </row>
    <row r="27" spans="1:8" ht="15.75">
      <c r="A27" s="344"/>
      <c r="B27" s="348"/>
      <c r="C27" s="377"/>
      <c r="D27" s="438" t="s">
        <v>155</v>
      </c>
      <c r="E27" s="144">
        <v>0.6</v>
      </c>
      <c r="F27" s="128">
        <v>65400</v>
      </c>
      <c r="G27" s="222"/>
      <c r="H27" s="222"/>
    </row>
    <row r="28" spans="1:8" ht="15.75">
      <c r="A28" s="344"/>
      <c r="B28" s="348"/>
      <c r="C28" s="377"/>
      <c r="D28" s="439"/>
      <c r="E28" s="141">
        <v>0.7</v>
      </c>
      <c r="F28" s="129">
        <v>60053</v>
      </c>
      <c r="G28" s="222"/>
      <c r="H28" s="222"/>
    </row>
    <row r="29" spans="1:8" ht="15.75">
      <c r="A29" s="450" t="s">
        <v>8</v>
      </c>
      <c r="B29" s="451"/>
      <c r="C29" s="377"/>
      <c r="D29" s="439"/>
      <c r="E29" s="141">
        <v>0.8</v>
      </c>
      <c r="F29" s="129">
        <v>56189</v>
      </c>
      <c r="G29" s="222"/>
      <c r="H29" s="222"/>
    </row>
    <row r="30" spans="1:8" ht="15.75">
      <c r="A30" s="450" t="s">
        <v>9</v>
      </c>
      <c r="B30" s="451"/>
      <c r="C30" s="377"/>
      <c r="D30" s="439"/>
      <c r="E30" s="141" t="s">
        <v>25</v>
      </c>
      <c r="F30" s="129">
        <v>51819</v>
      </c>
      <c r="G30" s="222"/>
      <c r="H30" s="222"/>
    </row>
    <row r="31" spans="1:8" ht="15.75">
      <c r="A31" s="450" t="s">
        <v>10</v>
      </c>
      <c r="B31" s="451"/>
      <c r="C31" s="377"/>
      <c r="D31" s="439"/>
      <c r="E31" s="141">
        <v>1</v>
      </c>
      <c r="F31" s="129">
        <v>46644</v>
      </c>
      <c r="G31" s="222"/>
      <c r="H31" s="222"/>
    </row>
    <row r="32" spans="1:8" ht="16.5" thickBot="1">
      <c r="A32" s="450" t="s">
        <v>11</v>
      </c>
      <c r="B32" s="451"/>
      <c r="C32" s="377"/>
      <c r="D32" s="440"/>
      <c r="E32" s="190">
        <v>1.1</v>
      </c>
      <c r="F32" s="131">
        <v>46334</v>
      </c>
      <c r="G32" s="222"/>
      <c r="H32" s="222"/>
    </row>
    <row r="33" spans="1:8" ht="15.75">
      <c r="A33" s="344"/>
      <c r="B33" s="348"/>
      <c r="C33" s="377"/>
      <c r="D33" s="462" t="s">
        <v>160</v>
      </c>
      <c r="E33" s="175" t="s">
        <v>140</v>
      </c>
      <c r="F33" s="128">
        <v>41389</v>
      </c>
      <c r="G33" s="222"/>
      <c r="H33" s="222"/>
    </row>
    <row r="34" spans="1:8" ht="16.5" thickBot="1">
      <c r="A34" s="344"/>
      <c r="B34" s="348"/>
      <c r="C34" s="377"/>
      <c r="D34" s="463"/>
      <c r="E34" s="190" t="s">
        <v>129</v>
      </c>
      <c r="F34" s="131">
        <v>38180</v>
      </c>
      <c r="G34" s="222"/>
      <c r="H34" s="222"/>
    </row>
    <row r="35" spans="1:8" ht="15.75">
      <c r="A35" s="344"/>
      <c r="B35" s="348"/>
      <c r="C35" s="377"/>
      <c r="D35" s="468" t="s">
        <v>156</v>
      </c>
      <c r="E35" s="153" t="s">
        <v>130</v>
      </c>
      <c r="F35" s="143">
        <v>36627</v>
      </c>
      <c r="G35" s="222"/>
      <c r="H35" s="222"/>
    </row>
    <row r="36" spans="1:8" ht="15.75">
      <c r="A36" s="7"/>
      <c r="B36" s="8"/>
      <c r="C36" s="377"/>
      <c r="D36" s="469"/>
      <c r="E36" s="177" t="s">
        <v>142</v>
      </c>
      <c r="F36" s="129">
        <v>35317</v>
      </c>
      <c r="G36" s="222"/>
      <c r="H36" s="222"/>
    </row>
    <row r="37" spans="1:8" ht="15.75">
      <c r="A37" s="7"/>
      <c r="B37" s="8"/>
      <c r="C37" s="377"/>
      <c r="D37" s="469"/>
      <c r="E37" s="154" t="s">
        <v>143</v>
      </c>
      <c r="F37" s="129">
        <v>34638</v>
      </c>
      <c r="G37" s="222"/>
      <c r="H37" s="222"/>
    </row>
    <row r="38" spans="1:8" ht="16.5" thickBot="1">
      <c r="A38" s="10"/>
      <c r="B38" s="174"/>
      <c r="C38" s="378"/>
      <c r="D38" s="470"/>
      <c r="E38" s="155" t="s">
        <v>16</v>
      </c>
      <c r="F38" s="132">
        <v>33545</v>
      </c>
      <c r="G38" s="222"/>
      <c r="H38" s="222"/>
    </row>
    <row r="39" spans="1:8" ht="15.75">
      <c r="A39" s="5"/>
      <c r="B39" s="9"/>
      <c r="C39" s="376" t="s">
        <v>112</v>
      </c>
      <c r="D39" s="438" t="s">
        <v>154</v>
      </c>
      <c r="E39" s="144" t="s">
        <v>4</v>
      </c>
      <c r="F39" s="67">
        <v>103097</v>
      </c>
      <c r="G39" s="222"/>
      <c r="H39" s="222"/>
    </row>
    <row r="40" spans="1:8" ht="15.75">
      <c r="A40" s="7"/>
      <c r="B40" s="8"/>
      <c r="C40" s="377"/>
      <c r="D40" s="439"/>
      <c r="E40" s="141" t="s">
        <v>5</v>
      </c>
      <c r="F40" s="68">
        <v>77590</v>
      </c>
      <c r="G40" s="222"/>
      <c r="H40" s="222"/>
    </row>
    <row r="41" spans="1:8" ht="16.5" thickBot="1">
      <c r="A41" s="452"/>
      <c r="B41" s="453"/>
      <c r="C41" s="377"/>
      <c r="D41" s="440"/>
      <c r="E41" s="142" t="s">
        <v>6</v>
      </c>
      <c r="F41" s="69">
        <v>68436</v>
      </c>
      <c r="G41" s="222"/>
      <c r="H41" s="222"/>
    </row>
    <row r="42" spans="1:8" ht="15.75">
      <c r="A42" s="344"/>
      <c r="B42" s="345"/>
      <c r="C42" s="377"/>
      <c r="D42" s="438" t="s">
        <v>155</v>
      </c>
      <c r="E42" s="144" t="s">
        <v>7</v>
      </c>
      <c r="F42" s="128">
        <v>55671</v>
      </c>
      <c r="G42" s="222"/>
      <c r="H42" s="222"/>
    </row>
    <row r="43" spans="1:8" ht="15.75">
      <c r="A43" s="344"/>
      <c r="B43" s="345"/>
      <c r="C43" s="377"/>
      <c r="D43" s="439"/>
      <c r="E43" s="141" t="s">
        <v>25</v>
      </c>
      <c r="F43" s="129">
        <v>54015</v>
      </c>
      <c r="G43" s="222"/>
      <c r="H43" s="222"/>
    </row>
    <row r="44" spans="1:8" ht="15.75">
      <c r="A44" s="450" t="s">
        <v>8</v>
      </c>
      <c r="B44" s="451"/>
      <c r="C44" s="377"/>
      <c r="D44" s="439"/>
      <c r="E44" s="141">
        <v>1</v>
      </c>
      <c r="F44" s="129">
        <v>45574</v>
      </c>
      <c r="G44" s="222"/>
      <c r="H44" s="222"/>
    </row>
    <row r="45" spans="1:8" ht="16.5" thickBot="1">
      <c r="A45" s="450" t="s">
        <v>9</v>
      </c>
      <c r="B45" s="451"/>
      <c r="C45" s="377"/>
      <c r="D45" s="440"/>
      <c r="E45" s="190">
        <v>1.1</v>
      </c>
      <c r="F45" s="131">
        <v>45574</v>
      </c>
      <c r="G45" s="222"/>
      <c r="H45" s="222"/>
    </row>
    <row r="46" spans="1:8" ht="16.5" thickBot="1">
      <c r="A46" s="450" t="s">
        <v>12</v>
      </c>
      <c r="B46" s="451"/>
      <c r="C46" s="377"/>
      <c r="D46" s="192" t="s">
        <v>160</v>
      </c>
      <c r="E46" s="191" t="s">
        <v>140</v>
      </c>
      <c r="F46" s="136">
        <v>41975</v>
      </c>
      <c r="G46" s="222"/>
      <c r="H46" s="222"/>
    </row>
    <row r="47" spans="1:8" ht="15.75">
      <c r="A47" s="450" t="s">
        <v>11</v>
      </c>
      <c r="B47" s="451"/>
      <c r="C47" s="377"/>
      <c r="D47" s="462" t="s">
        <v>156</v>
      </c>
      <c r="E47" s="176" t="s">
        <v>129</v>
      </c>
      <c r="F47" s="143">
        <v>38766</v>
      </c>
      <c r="G47" s="222"/>
      <c r="H47" s="222"/>
    </row>
    <row r="48" spans="1:8" ht="15.75">
      <c r="A48" s="149"/>
      <c r="B48" s="150"/>
      <c r="C48" s="377"/>
      <c r="D48" s="467"/>
      <c r="E48" s="176" t="s">
        <v>130</v>
      </c>
      <c r="F48" s="143">
        <v>35558</v>
      </c>
      <c r="G48" s="222"/>
      <c r="H48" s="222"/>
    </row>
    <row r="49" spans="1:8" ht="15.75">
      <c r="A49" s="344"/>
      <c r="B49" s="345"/>
      <c r="C49" s="377"/>
      <c r="D49" s="467"/>
      <c r="E49" s="177" t="s">
        <v>142</v>
      </c>
      <c r="F49" s="129">
        <v>35236</v>
      </c>
      <c r="G49" s="222"/>
      <c r="H49" s="222"/>
    </row>
    <row r="50" spans="1:8" ht="15.75">
      <c r="A50" s="344"/>
      <c r="B50" s="345"/>
      <c r="C50" s="377"/>
      <c r="D50" s="467"/>
      <c r="E50" s="177" t="s">
        <v>143</v>
      </c>
      <c r="F50" s="129">
        <v>33040</v>
      </c>
      <c r="G50" s="222"/>
      <c r="H50" s="222"/>
    </row>
    <row r="51" spans="1:8" ht="15.75">
      <c r="A51" s="344"/>
      <c r="B51" s="345"/>
      <c r="C51" s="377"/>
      <c r="D51" s="467"/>
      <c r="E51" s="243">
        <v>4</v>
      </c>
      <c r="F51" s="195">
        <v>32315</v>
      </c>
      <c r="G51" s="222"/>
      <c r="H51" s="222"/>
    </row>
    <row r="52" spans="1:8" ht="16.5" thickBot="1">
      <c r="A52" s="346"/>
      <c r="B52" s="347"/>
      <c r="C52" s="378"/>
      <c r="D52" s="463"/>
      <c r="E52" s="178" t="s">
        <v>13</v>
      </c>
      <c r="F52" s="132">
        <v>32215</v>
      </c>
      <c r="G52" s="222"/>
      <c r="H52" s="222"/>
    </row>
    <row r="53" spans="1:8" ht="15.75">
      <c r="A53" s="455" t="s">
        <v>83</v>
      </c>
      <c r="B53" s="445"/>
      <c r="C53" s="387" t="s">
        <v>149</v>
      </c>
      <c r="D53" s="471" t="s">
        <v>14</v>
      </c>
      <c r="E53" s="273">
        <v>1.5</v>
      </c>
      <c r="F53" s="143">
        <v>60674</v>
      </c>
      <c r="G53" s="222"/>
      <c r="H53" s="222"/>
    </row>
    <row r="54" spans="1:8" ht="15.75">
      <c r="A54" s="446"/>
      <c r="B54" s="447"/>
      <c r="C54" s="388"/>
      <c r="D54" s="472"/>
      <c r="E54" s="274">
        <v>2</v>
      </c>
      <c r="F54" s="129">
        <v>54510</v>
      </c>
      <c r="G54" s="222"/>
      <c r="H54" s="222"/>
    </row>
    <row r="55" spans="1:8" ht="15.75">
      <c r="A55" s="446"/>
      <c r="B55" s="447"/>
      <c r="C55" s="388"/>
      <c r="D55" s="472"/>
      <c r="E55" s="274" t="s">
        <v>15</v>
      </c>
      <c r="F55" s="129">
        <v>45919</v>
      </c>
      <c r="G55" s="222"/>
      <c r="H55" s="222"/>
    </row>
    <row r="56" spans="1:8" ht="15.75">
      <c r="A56" s="446"/>
      <c r="B56" s="447"/>
      <c r="C56" s="388"/>
      <c r="D56" s="472"/>
      <c r="E56" s="274">
        <v>3</v>
      </c>
      <c r="F56" s="129">
        <v>44401</v>
      </c>
      <c r="G56" s="222"/>
      <c r="H56" s="222"/>
    </row>
    <row r="57" spans="1:8" ht="16.5" thickBot="1">
      <c r="A57" s="448"/>
      <c r="B57" s="449"/>
      <c r="C57" s="389"/>
      <c r="D57" s="473"/>
      <c r="E57" s="275" t="s">
        <v>16</v>
      </c>
      <c r="F57" s="132">
        <v>41181</v>
      </c>
      <c r="G57" s="222"/>
      <c r="H57" s="222"/>
    </row>
    <row r="58" spans="1:8" ht="16.5" thickBot="1">
      <c r="A58" s="455" t="s">
        <v>84</v>
      </c>
      <c r="B58" s="445"/>
      <c r="C58" s="387" t="s">
        <v>147</v>
      </c>
      <c r="D58" s="276" t="s">
        <v>161</v>
      </c>
      <c r="E58" s="277" t="s">
        <v>21</v>
      </c>
      <c r="F58" s="136">
        <v>91908</v>
      </c>
      <c r="G58" s="222"/>
      <c r="H58" s="222"/>
    </row>
    <row r="59" spans="1:8" ht="15.75">
      <c r="A59" s="446"/>
      <c r="B59" s="447"/>
      <c r="C59" s="388"/>
      <c r="D59" s="464" t="s">
        <v>14</v>
      </c>
      <c r="E59" s="278">
        <v>1.4</v>
      </c>
      <c r="F59" s="143">
        <v>74347</v>
      </c>
      <c r="G59" s="222"/>
      <c r="H59" s="222"/>
    </row>
    <row r="60" spans="1:8" ht="15.75">
      <c r="A60" s="446"/>
      <c r="B60" s="447"/>
      <c r="C60" s="388"/>
      <c r="D60" s="465"/>
      <c r="E60" s="274">
        <v>2</v>
      </c>
      <c r="F60" s="129">
        <v>61651</v>
      </c>
      <c r="G60" s="222"/>
      <c r="H60" s="222"/>
    </row>
    <row r="61" spans="1:8" ht="16.5" thickBot="1">
      <c r="A61" s="446"/>
      <c r="B61" s="447"/>
      <c r="C61" s="388"/>
      <c r="D61" s="466"/>
      <c r="E61" s="275" t="s">
        <v>15</v>
      </c>
      <c r="F61" s="195">
        <v>50255</v>
      </c>
      <c r="G61" s="222"/>
      <c r="H61" s="222"/>
    </row>
    <row r="62" spans="1:8" ht="16.5" customHeight="1" thickBot="1">
      <c r="A62" s="455" t="s">
        <v>146</v>
      </c>
      <c r="B62" s="456"/>
      <c r="C62" s="387" t="s">
        <v>197</v>
      </c>
      <c r="D62" s="279" t="s">
        <v>162</v>
      </c>
      <c r="E62" s="280" t="s">
        <v>29</v>
      </c>
      <c r="F62" s="136">
        <v>75900</v>
      </c>
      <c r="G62" s="222"/>
      <c r="H62" s="222"/>
    </row>
    <row r="63" spans="1:8" ht="16.5" thickBot="1">
      <c r="A63" s="457"/>
      <c r="B63" s="458"/>
      <c r="C63" s="388"/>
      <c r="D63" s="281" t="s">
        <v>155</v>
      </c>
      <c r="E63" s="282" t="s">
        <v>198</v>
      </c>
      <c r="F63" s="312">
        <v>65745</v>
      </c>
      <c r="G63" s="222"/>
      <c r="H63" s="222"/>
    </row>
    <row r="64" spans="1:8" ht="16.5" thickBot="1">
      <c r="A64" s="459"/>
      <c r="B64" s="460"/>
      <c r="C64" s="389"/>
      <c r="D64" s="283" t="s">
        <v>14</v>
      </c>
      <c r="E64" s="277">
        <v>1.2</v>
      </c>
      <c r="F64" s="136">
        <v>65745</v>
      </c>
      <c r="G64" s="222"/>
      <c r="H64" s="222"/>
    </row>
    <row r="65" spans="1:8" ht="16.5" thickBot="1">
      <c r="A65" s="284"/>
      <c r="B65" s="285"/>
      <c r="C65" s="387" t="s">
        <v>148</v>
      </c>
      <c r="D65" s="286" t="s">
        <v>154</v>
      </c>
      <c r="E65" s="277">
        <v>0.3</v>
      </c>
      <c r="F65" s="136">
        <v>107893</v>
      </c>
      <c r="G65" s="222"/>
      <c r="H65" s="222"/>
    </row>
    <row r="66" spans="1:8" ht="16.5" thickBot="1">
      <c r="A66" s="427" t="s">
        <v>18</v>
      </c>
      <c r="B66" s="428"/>
      <c r="C66" s="388"/>
      <c r="D66" s="288" t="s">
        <v>155</v>
      </c>
      <c r="E66" s="289">
        <v>1</v>
      </c>
      <c r="F66" s="131">
        <v>48001</v>
      </c>
      <c r="G66" s="222"/>
      <c r="H66" s="222"/>
    </row>
    <row r="67" spans="1:8" ht="15.75">
      <c r="A67" s="427" t="s">
        <v>19</v>
      </c>
      <c r="B67" s="428"/>
      <c r="C67" s="388"/>
      <c r="D67" s="429" t="s">
        <v>14</v>
      </c>
      <c r="E67" s="278">
        <v>1.2</v>
      </c>
      <c r="F67" s="128">
        <v>48001</v>
      </c>
      <c r="G67" s="222"/>
      <c r="H67" s="222"/>
    </row>
    <row r="68" spans="1:8" ht="15.75">
      <c r="A68" s="427" t="s">
        <v>0</v>
      </c>
      <c r="B68" s="428"/>
      <c r="C68" s="388"/>
      <c r="D68" s="430"/>
      <c r="E68" s="274">
        <v>1.4</v>
      </c>
      <c r="F68" s="129">
        <v>45574</v>
      </c>
      <c r="G68" s="222"/>
      <c r="H68" s="222"/>
    </row>
    <row r="69" spans="1:8" ht="15.75">
      <c r="A69" s="287"/>
      <c r="B69" s="290"/>
      <c r="C69" s="388"/>
      <c r="D69" s="430"/>
      <c r="E69" s="274">
        <v>1.6</v>
      </c>
      <c r="F69" s="129">
        <v>40146</v>
      </c>
      <c r="G69" s="222"/>
      <c r="H69" s="222"/>
    </row>
    <row r="70" spans="1:8" ht="15.75">
      <c r="A70" s="287"/>
      <c r="B70" s="86"/>
      <c r="C70" s="388"/>
      <c r="D70" s="430"/>
      <c r="E70" s="274" t="s">
        <v>193</v>
      </c>
      <c r="F70" s="129">
        <v>38766</v>
      </c>
      <c r="G70" s="222"/>
      <c r="H70" s="222"/>
    </row>
    <row r="71" spans="1:8" ht="15.75">
      <c r="A71" s="291"/>
      <c r="B71" s="23"/>
      <c r="C71" s="388"/>
      <c r="D71" s="430"/>
      <c r="E71" s="274" t="s">
        <v>20</v>
      </c>
      <c r="F71" s="129">
        <v>38467</v>
      </c>
      <c r="G71" s="222"/>
      <c r="H71" s="222"/>
    </row>
    <row r="72" spans="1:8" ht="15.75">
      <c r="A72" s="291"/>
      <c r="B72" s="23"/>
      <c r="C72" s="388"/>
      <c r="D72" s="430"/>
      <c r="E72" s="275" t="s">
        <v>171</v>
      </c>
      <c r="F72" s="195">
        <v>38180</v>
      </c>
      <c r="G72" s="222"/>
      <c r="H72" s="222"/>
    </row>
    <row r="73" spans="1:8" ht="16.5" thickBot="1">
      <c r="A73" s="292"/>
      <c r="B73" s="293"/>
      <c r="C73" s="389"/>
      <c r="D73" s="431"/>
      <c r="E73" s="275" t="s">
        <v>16</v>
      </c>
      <c r="F73" s="132">
        <v>36570</v>
      </c>
      <c r="G73" s="222"/>
      <c r="H73" s="222"/>
    </row>
    <row r="74" spans="1:8" ht="16.5" customHeight="1" thickBot="1">
      <c r="A74" s="444" t="s">
        <v>150</v>
      </c>
      <c r="B74" s="445"/>
      <c r="C74" s="367" t="s">
        <v>118</v>
      </c>
      <c r="D74" s="294" t="s">
        <v>154</v>
      </c>
      <c r="E74" s="261">
        <v>0.5</v>
      </c>
      <c r="F74" s="300">
        <v>126707</v>
      </c>
      <c r="G74" s="222"/>
      <c r="H74" s="222"/>
    </row>
    <row r="75" spans="1:8" ht="15.75">
      <c r="A75" s="446"/>
      <c r="B75" s="447"/>
      <c r="C75" s="368"/>
      <c r="D75" s="396" t="s">
        <v>155</v>
      </c>
      <c r="E75" s="257" t="s">
        <v>17</v>
      </c>
      <c r="F75" s="156">
        <v>90459</v>
      </c>
      <c r="G75" s="222"/>
      <c r="H75" s="222"/>
    </row>
    <row r="76" spans="1:8" ht="16.5" thickBot="1">
      <c r="A76" s="446"/>
      <c r="B76" s="447"/>
      <c r="C76" s="368"/>
      <c r="D76" s="398"/>
      <c r="E76" s="295">
        <v>1</v>
      </c>
      <c r="F76" s="304">
        <v>79741</v>
      </c>
      <c r="G76" s="222"/>
      <c r="H76" s="222"/>
    </row>
    <row r="77" spans="1:8" ht="15.75">
      <c r="A77" s="446"/>
      <c r="B77" s="447"/>
      <c r="C77" s="368"/>
      <c r="D77" s="441" t="s">
        <v>14</v>
      </c>
      <c r="E77" s="61">
        <v>1.2</v>
      </c>
      <c r="F77" s="118">
        <v>69782</v>
      </c>
      <c r="G77" s="222"/>
      <c r="H77" s="222"/>
    </row>
    <row r="78" spans="1:8" ht="15.75">
      <c r="A78" s="446"/>
      <c r="B78" s="447"/>
      <c r="C78" s="368"/>
      <c r="D78" s="442"/>
      <c r="E78" s="257" t="s">
        <v>75</v>
      </c>
      <c r="F78" s="119">
        <v>69782</v>
      </c>
      <c r="G78" s="222"/>
      <c r="H78" s="222"/>
    </row>
    <row r="79" spans="1:8" ht="15.75">
      <c r="A79" s="446"/>
      <c r="B79" s="447"/>
      <c r="C79" s="368"/>
      <c r="D79" s="442"/>
      <c r="E79" s="257" t="s">
        <v>172</v>
      </c>
      <c r="F79" s="119">
        <v>64722</v>
      </c>
      <c r="G79" s="222"/>
      <c r="H79" s="222"/>
    </row>
    <row r="80" spans="1:8" ht="15.75">
      <c r="A80" s="446"/>
      <c r="B80" s="447"/>
      <c r="C80" s="368"/>
      <c r="D80" s="442"/>
      <c r="E80" s="62">
        <v>1.8</v>
      </c>
      <c r="F80" s="119">
        <v>59409</v>
      </c>
      <c r="G80" s="222"/>
      <c r="H80" s="222"/>
    </row>
    <row r="81" spans="1:8" ht="15.75">
      <c r="A81" s="446"/>
      <c r="B81" s="447"/>
      <c r="C81" s="368"/>
      <c r="D81" s="442"/>
      <c r="E81" s="267">
        <v>2</v>
      </c>
      <c r="F81" s="119">
        <v>56534</v>
      </c>
      <c r="G81" s="222"/>
      <c r="H81" s="222"/>
    </row>
    <row r="82" spans="1:8" ht="15.75">
      <c r="A82" s="446"/>
      <c r="B82" s="447"/>
      <c r="C82" s="368"/>
      <c r="D82" s="442"/>
      <c r="E82" s="266" t="s">
        <v>15</v>
      </c>
      <c r="F82" s="310">
        <v>53728</v>
      </c>
      <c r="G82" s="222"/>
      <c r="H82" s="222"/>
    </row>
    <row r="83" spans="1:8" ht="15.75">
      <c r="A83" s="446"/>
      <c r="B83" s="447"/>
      <c r="C83" s="368"/>
      <c r="D83" s="442"/>
      <c r="E83" s="266" t="s">
        <v>194</v>
      </c>
      <c r="F83" s="310">
        <v>49278</v>
      </c>
      <c r="G83" s="222"/>
      <c r="H83" s="222"/>
    </row>
    <row r="84" spans="1:8" ht="15.75">
      <c r="A84" s="446"/>
      <c r="B84" s="447"/>
      <c r="C84" s="368"/>
      <c r="D84" s="442"/>
      <c r="E84" s="263">
        <v>3</v>
      </c>
      <c r="F84" s="313">
        <v>45655</v>
      </c>
      <c r="G84" s="222"/>
      <c r="H84" s="222"/>
    </row>
    <row r="85" spans="1:8" ht="15.75">
      <c r="A85" s="446"/>
      <c r="B85" s="447"/>
      <c r="C85" s="368"/>
      <c r="D85" s="442"/>
      <c r="E85" s="262">
        <v>3.2</v>
      </c>
      <c r="F85" s="313">
        <v>44574</v>
      </c>
      <c r="G85" s="222"/>
      <c r="H85" s="222"/>
    </row>
    <row r="86" spans="1:8" ht="15.75">
      <c r="A86" s="446"/>
      <c r="B86" s="447"/>
      <c r="C86" s="368"/>
      <c r="D86" s="442"/>
      <c r="E86" s="262">
        <v>3.6</v>
      </c>
      <c r="F86" s="313">
        <v>42665</v>
      </c>
      <c r="G86" s="222"/>
      <c r="H86" s="222"/>
    </row>
    <row r="87" spans="1:8" ht="16.5" thickBot="1">
      <c r="A87" s="448"/>
      <c r="B87" s="449"/>
      <c r="C87" s="369"/>
      <c r="D87" s="443"/>
      <c r="E87" s="264" t="s">
        <v>16</v>
      </c>
      <c r="F87" s="122">
        <v>41699</v>
      </c>
      <c r="G87" s="222"/>
      <c r="H87" s="222"/>
    </row>
    <row r="88" spans="1:6" ht="9.75" customHeight="1">
      <c r="A88" s="184"/>
      <c r="B88" s="184"/>
      <c r="C88" s="180"/>
      <c r="D88" s="185"/>
      <c r="E88" s="180"/>
      <c r="F88" s="186"/>
    </row>
    <row r="89" spans="1:6" ht="15.75">
      <c r="A89" s="187" t="s">
        <v>227</v>
      </c>
      <c r="B89" s="184"/>
      <c r="C89" s="180"/>
      <c r="D89" s="185"/>
      <c r="E89" s="180"/>
      <c r="F89" s="186"/>
    </row>
    <row r="90" spans="1:6" ht="36" customHeight="1">
      <c r="A90" s="426" t="s">
        <v>151</v>
      </c>
      <c r="B90" s="426"/>
      <c r="C90" s="426"/>
      <c r="D90" s="426"/>
      <c r="E90" s="426"/>
      <c r="F90" s="426"/>
    </row>
    <row r="91" spans="1:6" ht="5.25" customHeight="1">
      <c r="A91" s="184"/>
      <c r="B91" s="184"/>
      <c r="C91" s="180"/>
      <c r="D91" s="185"/>
      <c r="E91" s="180"/>
      <c r="F91" s="186"/>
    </row>
    <row r="92" spans="1:6" ht="15.75">
      <c r="A92" s="27"/>
      <c r="C92" s="223"/>
      <c r="D92" s="40" t="s">
        <v>80</v>
      </c>
      <c r="E92" s="224"/>
      <c r="F92" s="163"/>
    </row>
    <row r="93" spans="1:6" ht="15.75" customHeight="1">
      <c r="A93" s="454" t="s">
        <v>79</v>
      </c>
      <c r="B93" s="220" t="s">
        <v>208</v>
      </c>
      <c r="C93" s="225"/>
      <c r="D93" s="226" t="s">
        <v>81</v>
      </c>
      <c r="E93" s="227" t="s">
        <v>82</v>
      </c>
      <c r="F93" s="228" t="s">
        <v>187</v>
      </c>
    </row>
    <row r="94" spans="1:6" ht="15.75">
      <c r="A94" s="454"/>
      <c r="B94" s="229" t="s">
        <v>72</v>
      </c>
      <c r="C94" s="37"/>
      <c r="D94" s="215" t="s">
        <v>85</v>
      </c>
      <c r="E94" s="230">
        <v>0.4</v>
      </c>
      <c r="F94" s="198">
        <v>70</v>
      </c>
    </row>
    <row r="95" spans="1:6" ht="15.75">
      <c r="A95" s="454"/>
      <c r="B95" s="220" t="s">
        <v>209</v>
      </c>
      <c r="C95" s="231"/>
      <c r="D95" s="215" t="s">
        <v>86</v>
      </c>
      <c r="E95" s="232">
        <v>0.6</v>
      </c>
      <c r="F95" s="233">
        <v>105</v>
      </c>
    </row>
    <row r="96" spans="1:6" ht="15.75">
      <c r="A96" s="454"/>
      <c r="B96" s="314" t="s">
        <v>212</v>
      </c>
      <c r="C96" s="234"/>
      <c r="D96" s="229" t="s">
        <v>87</v>
      </c>
      <c r="E96" s="235">
        <v>1.1</v>
      </c>
      <c r="F96" s="236">
        <v>135</v>
      </c>
    </row>
    <row r="97" spans="1:6" ht="15.75">
      <c r="A97" s="454"/>
      <c r="B97" s="229" t="s">
        <v>114</v>
      </c>
      <c r="C97" s="231"/>
      <c r="D97" s="229" t="s">
        <v>73</v>
      </c>
      <c r="E97" s="235">
        <v>10</v>
      </c>
      <c r="F97" s="236">
        <v>360</v>
      </c>
    </row>
    <row r="98" spans="1:6" ht="15.75">
      <c r="A98" s="171" t="s">
        <v>137</v>
      </c>
      <c r="C98" s="223"/>
      <c r="D98" s="237" t="s">
        <v>74</v>
      </c>
      <c r="E98" s="238">
        <v>40</v>
      </c>
      <c r="F98" s="236">
        <v>2300</v>
      </c>
    </row>
    <row r="99" spans="1:6" ht="6.75" customHeight="1">
      <c r="A99" s="27"/>
      <c r="C99" s="223"/>
      <c r="D99" s="239"/>
      <c r="E99" s="240"/>
      <c r="F99" s="219"/>
    </row>
    <row r="100" ht="15.75">
      <c r="A100" s="183" t="s">
        <v>201</v>
      </c>
    </row>
    <row r="101" ht="21" customHeight="1">
      <c r="A101" s="183" t="s">
        <v>145</v>
      </c>
    </row>
    <row r="102" spans="1:6" ht="27.75" customHeight="1">
      <c r="A102" s="366" t="s">
        <v>248</v>
      </c>
      <c r="F102" s="200">
        <v>3</v>
      </c>
    </row>
  </sheetData>
  <sheetProtection/>
  <mergeCells count="43">
    <mergeCell ref="A19:F19"/>
    <mergeCell ref="D33:D34"/>
    <mergeCell ref="D59:D61"/>
    <mergeCell ref="D39:D41"/>
    <mergeCell ref="D42:D45"/>
    <mergeCell ref="D47:D52"/>
    <mergeCell ref="D35:D38"/>
    <mergeCell ref="A44:B44"/>
    <mergeCell ref="C58:C61"/>
    <mergeCell ref="D53:D57"/>
    <mergeCell ref="C22:C38"/>
    <mergeCell ref="A62:B64"/>
    <mergeCell ref="C62:C64"/>
    <mergeCell ref="C39:C52"/>
    <mergeCell ref="A31:B31"/>
    <mergeCell ref="A32:B32"/>
    <mergeCell ref="A47:B47"/>
    <mergeCell ref="A93:A97"/>
    <mergeCell ref="D27:D32"/>
    <mergeCell ref="A1:F1"/>
    <mergeCell ref="A30:B30"/>
    <mergeCell ref="E20:E21"/>
    <mergeCell ref="F20:F21"/>
    <mergeCell ref="A29:B29"/>
    <mergeCell ref="A53:B57"/>
    <mergeCell ref="A58:B61"/>
    <mergeCell ref="C53:C57"/>
    <mergeCell ref="D77:D87"/>
    <mergeCell ref="C74:C87"/>
    <mergeCell ref="A74:B87"/>
    <mergeCell ref="A45:B45"/>
    <mergeCell ref="A46:B46"/>
    <mergeCell ref="A41:B41"/>
    <mergeCell ref="A90:F90"/>
    <mergeCell ref="A68:B68"/>
    <mergeCell ref="A67:B67"/>
    <mergeCell ref="D75:D76"/>
    <mergeCell ref="D67:D73"/>
    <mergeCell ref="A20:B21"/>
    <mergeCell ref="C20:C21"/>
    <mergeCell ref="D22:D26"/>
    <mergeCell ref="A66:B66"/>
    <mergeCell ref="C65:C73"/>
  </mergeCells>
  <printOptions/>
  <pageMargins left="0.984251968503937" right="0.1968503937007874" top="0.1968503937007874" bottom="0.1968503937007874" header="0.2362204724409449" footer="0.34"/>
  <pageSetup horizontalDpi="300" verticalDpi="300" orientation="portrait" paperSize="9" scale="50" r:id="rId2"/>
  <rowBreaks count="1" manualBreakCount="1">
    <brk id="10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103"/>
  <sheetViews>
    <sheetView view="pageBreakPreview" zoomScale="75" zoomScaleNormal="70" zoomScaleSheetLayoutView="75" zoomScalePageLayoutView="0" workbookViewId="0" topLeftCell="A53">
      <selection activeCell="A20" sqref="A20"/>
    </sheetView>
  </sheetViews>
  <sheetFormatPr defaultColWidth="9.00390625" defaultRowHeight="12.75"/>
  <cols>
    <col min="1" max="1" width="16.75390625" style="11" customWidth="1"/>
    <col min="2" max="2" width="15.00390625" style="11" customWidth="1"/>
    <col min="3" max="3" width="12.75390625" style="11" customWidth="1"/>
    <col min="4" max="6" width="14.75390625" style="11" customWidth="1"/>
    <col min="7" max="7" width="1.75390625" style="11" customWidth="1"/>
    <col min="8" max="8" width="16.75390625" style="11" customWidth="1"/>
    <col min="9" max="9" width="23.375" style="11" customWidth="1"/>
    <col min="10" max="10" width="12.75390625" style="11" customWidth="1"/>
    <col min="11" max="12" width="14.75390625" style="11" customWidth="1"/>
    <col min="13" max="13" width="14.375" style="11" customWidth="1"/>
    <col min="14" max="16384" width="9.125" style="11" customWidth="1"/>
  </cols>
  <sheetData>
    <row r="1" ht="8.25" customHeight="1"/>
    <row r="2" ht="15.75" hidden="1"/>
    <row r="3" ht="15.75" hidden="1"/>
    <row r="6" spans="5:15" ht="25.5">
      <c r="E6" s="552" t="s">
        <v>238</v>
      </c>
      <c r="F6" s="552"/>
      <c r="G6" s="552"/>
      <c r="H6" s="552"/>
      <c r="I6" s="552"/>
      <c r="J6" s="552"/>
      <c r="K6" s="552"/>
      <c r="L6" s="552"/>
      <c r="M6" s="552"/>
      <c r="N6" s="552"/>
      <c r="O6" s="552"/>
    </row>
    <row r="7" ht="12.75" customHeight="1"/>
    <row r="8" ht="6.75" customHeight="1" hidden="1"/>
    <row r="9" ht="15.75" hidden="1"/>
    <row r="10" spans="1:12" s="4" customFormat="1" ht="48.75" customHeight="1">
      <c r="A10" s="199"/>
      <c r="B10" s="12"/>
      <c r="C10" s="12"/>
      <c r="D10" s="12"/>
      <c r="E10" s="353" t="s">
        <v>239</v>
      </c>
      <c r="F10" s="3"/>
      <c r="G10" s="3"/>
      <c r="H10" s="3"/>
      <c r="J10" s="2"/>
      <c r="L10" s="13"/>
    </row>
    <row r="11" spans="1:12" s="4" customFormat="1" ht="15.75">
      <c r="A11" s="199"/>
      <c r="B11" s="12"/>
      <c r="C11" s="12"/>
      <c r="D11" s="12"/>
      <c r="E11" s="12"/>
      <c r="F11" s="3"/>
      <c r="G11" s="3"/>
      <c r="H11" s="3"/>
      <c r="J11" s="2"/>
      <c r="L11" s="13"/>
    </row>
    <row r="12" spans="1:11" s="4" customFormat="1" ht="2.25" customHeight="1">
      <c r="A12" s="146"/>
      <c r="D12" s="16"/>
      <c r="K12" s="146"/>
    </row>
    <row r="13" s="4" customFormat="1" ht="15.75" hidden="1">
      <c r="D13" s="16"/>
    </row>
    <row r="14" s="4" customFormat="1" ht="15.75">
      <c r="D14" s="16"/>
    </row>
    <row r="15" s="4" customFormat="1" ht="15.75">
      <c r="A15" s="4" t="s">
        <v>136</v>
      </c>
    </row>
    <row r="16" spans="1:13" s="1" customFormat="1" ht="3.75" customHeight="1">
      <c r="A16" s="485"/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</row>
    <row r="17" spans="1:13" s="4" customFormat="1" ht="15.75">
      <c r="A17" s="486"/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</row>
    <row r="18" spans="1:12" s="4" customFormat="1" ht="15.75">
      <c r="A18" s="15"/>
      <c r="B18" s="15"/>
      <c r="C18" s="15"/>
      <c r="D18" s="16"/>
      <c r="E18" s="16"/>
      <c r="F18" s="16"/>
      <c r="G18" s="16"/>
      <c r="H18" s="16"/>
      <c r="I18" s="16"/>
      <c r="L18" s="3"/>
    </row>
    <row r="19" spans="1:13" s="3" customFormat="1" ht="15.75">
      <c r="A19" s="4"/>
      <c r="B19" s="4"/>
      <c r="C19" s="4"/>
      <c r="K19" s="207"/>
      <c r="L19" s="18"/>
      <c r="M19" s="4"/>
    </row>
    <row r="20" spans="1:13" s="3" customFormat="1" ht="21" thickBot="1">
      <c r="A20" s="208" t="s">
        <v>246</v>
      </c>
      <c r="B20" s="208"/>
      <c r="C20" s="4"/>
      <c r="D20" s="17"/>
      <c r="E20" s="17"/>
      <c r="F20" s="17"/>
      <c r="G20" s="17"/>
      <c r="H20" s="17"/>
      <c r="I20" s="354" t="s">
        <v>241</v>
      </c>
      <c r="J20" s="4"/>
      <c r="K20" s="18"/>
      <c r="L20" s="18"/>
      <c r="M20" s="4"/>
    </row>
    <row r="21" spans="1:13" s="14" customFormat="1" ht="16.5" customHeight="1" thickBot="1">
      <c r="A21" s="487" t="s">
        <v>111</v>
      </c>
      <c r="B21" s="488"/>
      <c r="C21" s="553" t="s">
        <v>101</v>
      </c>
      <c r="D21" s="531" t="s">
        <v>195</v>
      </c>
      <c r="E21" s="532"/>
      <c r="F21" s="533"/>
      <c r="G21" s="19"/>
      <c r="H21" s="487" t="s">
        <v>223</v>
      </c>
      <c r="I21" s="488"/>
      <c r="J21" s="493" t="s">
        <v>101</v>
      </c>
      <c r="K21" s="531" t="s">
        <v>195</v>
      </c>
      <c r="L21" s="532"/>
      <c r="M21" s="533"/>
    </row>
    <row r="22" spans="1:13" s="14" customFormat="1" ht="16.5" thickBot="1">
      <c r="A22" s="489"/>
      <c r="B22" s="490"/>
      <c r="C22" s="554"/>
      <c r="D22" s="491" t="s">
        <v>102</v>
      </c>
      <c r="E22" s="492"/>
      <c r="F22" s="104" t="s">
        <v>110</v>
      </c>
      <c r="G22" s="20"/>
      <c r="H22" s="489"/>
      <c r="I22" s="490"/>
      <c r="J22" s="494"/>
      <c r="K22" s="491" t="s">
        <v>102</v>
      </c>
      <c r="L22" s="492"/>
      <c r="M22" s="104" t="s">
        <v>105</v>
      </c>
    </row>
    <row r="23" spans="1:13" s="22" customFormat="1" ht="15.75">
      <c r="A23" s="455" t="s">
        <v>173</v>
      </c>
      <c r="B23" s="456"/>
      <c r="C23" s="399"/>
      <c r="D23" s="367" t="s">
        <v>183</v>
      </c>
      <c r="E23" s="367" t="s">
        <v>184</v>
      </c>
      <c r="F23" s="367" t="s">
        <v>185</v>
      </c>
      <c r="G23" s="21"/>
      <c r="H23" s="474" t="s">
        <v>104</v>
      </c>
      <c r="I23" s="475"/>
      <c r="J23" s="476"/>
      <c r="K23" s="367" t="s">
        <v>181</v>
      </c>
      <c r="L23" s="367" t="s">
        <v>182</v>
      </c>
      <c r="M23" s="367" t="s">
        <v>97</v>
      </c>
    </row>
    <row r="24" spans="1:13" s="22" customFormat="1" ht="15.75">
      <c r="A24" s="457"/>
      <c r="B24" s="458"/>
      <c r="C24" s="400"/>
      <c r="D24" s="368"/>
      <c r="E24" s="368"/>
      <c r="F24" s="368"/>
      <c r="G24" s="21"/>
      <c r="H24" s="477"/>
      <c r="I24" s="478"/>
      <c r="J24" s="479"/>
      <c r="K24" s="368"/>
      <c r="L24" s="368"/>
      <c r="M24" s="368"/>
    </row>
    <row r="25" spans="1:13" s="22" customFormat="1" ht="16.5" thickBot="1">
      <c r="A25" s="459"/>
      <c r="B25" s="460"/>
      <c r="C25" s="401"/>
      <c r="D25" s="369"/>
      <c r="E25" s="369"/>
      <c r="F25" s="369"/>
      <c r="G25" s="21"/>
      <c r="H25" s="480"/>
      <c r="I25" s="481"/>
      <c r="J25" s="482"/>
      <c r="K25" s="369"/>
      <c r="L25" s="369"/>
      <c r="M25" s="369"/>
    </row>
    <row r="26" spans="1:15" s="3" customFormat="1" ht="15.75">
      <c r="A26" s="54">
        <v>0.8</v>
      </c>
      <c r="B26" s="56" t="s">
        <v>36</v>
      </c>
      <c r="C26" s="327">
        <v>40</v>
      </c>
      <c r="D26" s="330">
        <f>E26</f>
        <v>87142</v>
      </c>
      <c r="E26" s="67">
        <v>87142</v>
      </c>
      <c r="F26" s="65" t="s">
        <v>37</v>
      </c>
      <c r="G26" s="23"/>
      <c r="H26" s="54">
        <v>1.4</v>
      </c>
      <c r="I26" s="56">
        <v>25</v>
      </c>
      <c r="J26" s="72">
        <v>40</v>
      </c>
      <c r="K26" s="164">
        <f>L26</f>
        <v>37235</v>
      </c>
      <c r="L26" s="75">
        <v>37235</v>
      </c>
      <c r="M26" s="67" t="s">
        <v>37</v>
      </c>
      <c r="N26" s="173"/>
      <c r="O26" s="173"/>
    </row>
    <row r="27" spans="1:15" s="3" customFormat="1" ht="15.75">
      <c r="A27" s="25">
        <v>0.8</v>
      </c>
      <c r="B27" s="57" t="s">
        <v>38</v>
      </c>
      <c r="C27" s="324">
        <v>40</v>
      </c>
      <c r="D27" s="329">
        <f aca="true" t="shared" si="0" ref="D27:D54">E27</f>
        <v>49863</v>
      </c>
      <c r="E27" s="68">
        <v>49863</v>
      </c>
      <c r="F27" s="66" t="s">
        <v>37</v>
      </c>
      <c r="G27" s="23"/>
      <c r="H27" s="25">
        <v>1.4</v>
      </c>
      <c r="I27" s="57">
        <v>30</v>
      </c>
      <c r="J27" s="73">
        <v>30</v>
      </c>
      <c r="K27" s="74">
        <f aca="true" t="shared" si="1" ref="K27:K39">L27</f>
        <v>37235</v>
      </c>
      <c r="L27" s="76">
        <v>37235</v>
      </c>
      <c r="M27" s="68" t="s">
        <v>37</v>
      </c>
      <c r="N27" s="173"/>
      <c r="O27" s="173"/>
    </row>
    <row r="28" spans="1:15" s="3" customFormat="1" ht="15.75">
      <c r="A28" s="26">
        <v>1</v>
      </c>
      <c r="B28" s="58" t="s">
        <v>39</v>
      </c>
      <c r="C28" s="328">
        <v>40</v>
      </c>
      <c r="D28" s="331">
        <f t="shared" si="0"/>
        <v>39138</v>
      </c>
      <c r="E28" s="68">
        <v>39138</v>
      </c>
      <c r="F28" s="66" t="s">
        <v>37</v>
      </c>
      <c r="G28" s="23"/>
      <c r="H28" s="25">
        <v>1.6</v>
      </c>
      <c r="I28" s="57">
        <v>25</v>
      </c>
      <c r="J28" s="73">
        <v>40</v>
      </c>
      <c r="K28" s="168">
        <f t="shared" si="1"/>
        <v>35057</v>
      </c>
      <c r="L28" s="76">
        <v>35057</v>
      </c>
      <c r="M28" s="68" t="s">
        <v>37</v>
      </c>
      <c r="N28" s="173"/>
      <c r="O28" s="173"/>
    </row>
    <row r="29" spans="1:15" s="3" customFormat="1" ht="15.75">
      <c r="A29" s="25">
        <v>1.2</v>
      </c>
      <c r="B29" s="57" t="s">
        <v>39</v>
      </c>
      <c r="C29" s="324">
        <v>45</v>
      </c>
      <c r="D29" s="329">
        <f t="shared" si="0"/>
        <v>38269</v>
      </c>
      <c r="E29" s="68">
        <v>38269</v>
      </c>
      <c r="F29" s="66" t="s">
        <v>37</v>
      </c>
      <c r="G29" s="27"/>
      <c r="H29" s="25">
        <v>1.6</v>
      </c>
      <c r="I29" s="57">
        <v>35</v>
      </c>
      <c r="J29" s="73">
        <v>40</v>
      </c>
      <c r="K29" s="74">
        <f t="shared" si="1"/>
        <v>35057</v>
      </c>
      <c r="L29" s="76">
        <v>35057</v>
      </c>
      <c r="M29" s="68" t="s">
        <v>37</v>
      </c>
      <c r="N29" s="173"/>
      <c r="O29" s="173"/>
    </row>
    <row r="30" spans="1:15" s="3" customFormat="1" ht="15.75">
      <c r="A30" s="25">
        <v>1.2</v>
      </c>
      <c r="B30" s="57" t="s">
        <v>40</v>
      </c>
      <c r="C30" s="324">
        <v>40</v>
      </c>
      <c r="D30" s="331">
        <f t="shared" si="0"/>
        <v>38269</v>
      </c>
      <c r="E30" s="68">
        <v>38269</v>
      </c>
      <c r="F30" s="66" t="s">
        <v>37</v>
      </c>
      <c r="G30" s="23"/>
      <c r="H30" s="25">
        <v>1.8</v>
      </c>
      <c r="I30" s="57">
        <v>32</v>
      </c>
      <c r="J30" s="73">
        <v>35</v>
      </c>
      <c r="K30" s="168">
        <f t="shared" si="1"/>
        <v>33781</v>
      </c>
      <c r="L30" s="76">
        <v>33781</v>
      </c>
      <c r="M30" s="68" t="s">
        <v>37</v>
      </c>
      <c r="N30" s="173"/>
      <c r="O30" s="173"/>
    </row>
    <row r="31" spans="1:15" s="3" customFormat="1" ht="15.75">
      <c r="A31" s="25">
        <v>1.2</v>
      </c>
      <c r="B31" s="57" t="s">
        <v>41</v>
      </c>
      <c r="C31" s="324">
        <v>35</v>
      </c>
      <c r="D31" s="329">
        <f t="shared" si="0"/>
        <v>38269</v>
      </c>
      <c r="E31" s="68">
        <v>38269</v>
      </c>
      <c r="F31" s="66" t="s">
        <v>37</v>
      </c>
      <c r="G31" s="23"/>
      <c r="H31" s="25">
        <v>1.8</v>
      </c>
      <c r="I31" s="57">
        <v>40</v>
      </c>
      <c r="J31" s="73">
        <v>35</v>
      </c>
      <c r="K31" s="74">
        <f t="shared" si="1"/>
        <v>33781</v>
      </c>
      <c r="L31" s="76">
        <v>33781</v>
      </c>
      <c r="M31" s="68" t="s">
        <v>37</v>
      </c>
      <c r="N31" s="173"/>
      <c r="O31" s="173"/>
    </row>
    <row r="32" spans="1:15" s="3" customFormat="1" ht="15.75">
      <c r="A32" s="25">
        <v>1.4</v>
      </c>
      <c r="B32" s="57" t="s">
        <v>41</v>
      </c>
      <c r="C32" s="324">
        <v>40</v>
      </c>
      <c r="D32" s="331">
        <f t="shared" si="0"/>
        <v>37301</v>
      </c>
      <c r="E32" s="68">
        <v>37301</v>
      </c>
      <c r="F32" s="66">
        <f>E32+10000</f>
        <v>47301</v>
      </c>
      <c r="G32" s="23"/>
      <c r="H32" s="25">
        <v>1.8</v>
      </c>
      <c r="I32" s="57">
        <v>45</v>
      </c>
      <c r="J32" s="73">
        <v>30</v>
      </c>
      <c r="K32" s="168">
        <f t="shared" si="1"/>
        <v>33781</v>
      </c>
      <c r="L32" s="76">
        <v>33781</v>
      </c>
      <c r="M32" s="68" t="s">
        <v>37</v>
      </c>
      <c r="N32" s="173"/>
      <c r="O32" s="173"/>
    </row>
    <row r="33" spans="1:15" s="3" customFormat="1" ht="15.75">
      <c r="A33" s="25">
        <v>1.4</v>
      </c>
      <c r="B33" s="57" t="s">
        <v>42</v>
      </c>
      <c r="C33" s="324">
        <v>35</v>
      </c>
      <c r="D33" s="329">
        <f t="shared" si="0"/>
        <v>37301</v>
      </c>
      <c r="E33" s="68">
        <v>37301</v>
      </c>
      <c r="F33" s="66">
        <f aca="true" t="shared" si="2" ref="F33:F43">E33+10000</f>
        <v>47301</v>
      </c>
      <c r="G33" s="23"/>
      <c r="H33" s="25">
        <v>2</v>
      </c>
      <c r="I33" s="57">
        <v>40</v>
      </c>
      <c r="J33" s="73">
        <v>35</v>
      </c>
      <c r="K33" s="74">
        <f t="shared" si="1"/>
        <v>32384</v>
      </c>
      <c r="L33" s="76">
        <v>32384</v>
      </c>
      <c r="M33" s="68" t="s">
        <v>37</v>
      </c>
      <c r="N33" s="173"/>
      <c r="O33" s="173"/>
    </row>
    <row r="34" spans="1:15" s="3" customFormat="1" ht="15.75">
      <c r="A34" s="25">
        <v>1.4</v>
      </c>
      <c r="B34" s="57" t="s">
        <v>43</v>
      </c>
      <c r="C34" s="324">
        <v>30</v>
      </c>
      <c r="D34" s="331">
        <f t="shared" si="0"/>
        <v>37301</v>
      </c>
      <c r="E34" s="68">
        <v>37301</v>
      </c>
      <c r="F34" s="66">
        <f t="shared" si="2"/>
        <v>47301</v>
      </c>
      <c r="G34" s="23"/>
      <c r="H34" s="25">
        <v>2</v>
      </c>
      <c r="I34" s="57">
        <v>45</v>
      </c>
      <c r="J34" s="73">
        <v>35</v>
      </c>
      <c r="K34" s="168">
        <f t="shared" si="1"/>
        <v>32384</v>
      </c>
      <c r="L34" s="76">
        <v>32384</v>
      </c>
      <c r="M34" s="68" t="s">
        <v>37</v>
      </c>
      <c r="N34" s="173"/>
      <c r="O34" s="173"/>
    </row>
    <row r="35" spans="1:15" s="3" customFormat="1" ht="15.75">
      <c r="A35" s="25">
        <v>1.6</v>
      </c>
      <c r="B35" s="57" t="s">
        <v>41</v>
      </c>
      <c r="C35" s="324">
        <v>40</v>
      </c>
      <c r="D35" s="329">
        <f t="shared" si="0"/>
        <v>33847</v>
      </c>
      <c r="E35" s="68">
        <v>33847</v>
      </c>
      <c r="F35" s="66">
        <f t="shared" si="2"/>
        <v>43847</v>
      </c>
      <c r="G35" s="23"/>
      <c r="H35" s="25">
        <v>2.2</v>
      </c>
      <c r="I35" s="57" t="s">
        <v>44</v>
      </c>
      <c r="J35" s="73">
        <v>35</v>
      </c>
      <c r="K35" s="74">
        <f t="shared" si="1"/>
        <v>29326</v>
      </c>
      <c r="L35" s="76">
        <v>29326</v>
      </c>
      <c r="M35" s="68" t="s">
        <v>37</v>
      </c>
      <c r="N35" s="173"/>
      <c r="O35" s="173"/>
    </row>
    <row r="36" spans="1:15" s="3" customFormat="1" ht="15.75">
      <c r="A36" s="25">
        <v>1.6</v>
      </c>
      <c r="B36" s="57" t="s">
        <v>43</v>
      </c>
      <c r="C36" s="324">
        <v>30</v>
      </c>
      <c r="D36" s="331">
        <f t="shared" si="0"/>
        <v>33847</v>
      </c>
      <c r="E36" s="68">
        <v>33847</v>
      </c>
      <c r="F36" s="66">
        <f t="shared" si="2"/>
        <v>43847</v>
      </c>
      <c r="G36" s="23"/>
      <c r="H36" s="25">
        <v>2.5</v>
      </c>
      <c r="I36" s="57">
        <v>50</v>
      </c>
      <c r="J36" s="73">
        <v>35</v>
      </c>
      <c r="K36" s="168">
        <f t="shared" si="1"/>
        <v>31746</v>
      </c>
      <c r="L36" s="76">
        <v>31746</v>
      </c>
      <c r="M36" s="68" t="s">
        <v>37</v>
      </c>
      <c r="N36" s="173"/>
      <c r="O36" s="173"/>
    </row>
    <row r="37" spans="1:15" s="3" customFormat="1" ht="15.75">
      <c r="A37" s="25">
        <v>1.6</v>
      </c>
      <c r="B37" s="57" t="s">
        <v>44</v>
      </c>
      <c r="C37" s="324">
        <v>30</v>
      </c>
      <c r="D37" s="329">
        <f t="shared" si="0"/>
        <v>33847</v>
      </c>
      <c r="E37" s="68">
        <v>33847</v>
      </c>
      <c r="F37" s="66">
        <f t="shared" si="2"/>
        <v>43847</v>
      </c>
      <c r="G37" s="23"/>
      <c r="H37" s="25">
        <v>2.5</v>
      </c>
      <c r="I37" s="57">
        <v>60</v>
      </c>
      <c r="J37" s="73">
        <v>35</v>
      </c>
      <c r="K37" s="74">
        <f t="shared" si="1"/>
        <v>31746</v>
      </c>
      <c r="L37" s="76">
        <v>31746</v>
      </c>
      <c r="M37" s="68" t="s">
        <v>37</v>
      </c>
      <c r="N37" s="173"/>
      <c r="O37" s="173"/>
    </row>
    <row r="38" spans="1:15" s="3" customFormat="1" ht="15.75">
      <c r="A38" s="25">
        <v>1.8</v>
      </c>
      <c r="B38" s="57" t="s">
        <v>42</v>
      </c>
      <c r="C38" s="324">
        <v>45</v>
      </c>
      <c r="D38" s="331">
        <f t="shared" si="0"/>
        <v>32780</v>
      </c>
      <c r="E38" s="68">
        <v>32780</v>
      </c>
      <c r="F38" s="66">
        <f t="shared" si="2"/>
        <v>42780</v>
      </c>
      <c r="G38" s="23"/>
      <c r="H38" s="25">
        <v>3</v>
      </c>
      <c r="I38" s="57">
        <v>70</v>
      </c>
      <c r="J38" s="73">
        <v>35</v>
      </c>
      <c r="K38" s="74">
        <f t="shared" si="1"/>
        <v>29788</v>
      </c>
      <c r="L38" s="76">
        <v>29788</v>
      </c>
      <c r="M38" s="68" t="s">
        <v>37</v>
      </c>
      <c r="N38" s="173"/>
      <c r="O38" s="173"/>
    </row>
    <row r="39" spans="1:15" s="3" customFormat="1" ht="16.5" thickBot="1">
      <c r="A39" s="25">
        <v>1.8</v>
      </c>
      <c r="B39" s="57" t="s">
        <v>43</v>
      </c>
      <c r="C39" s="324">
        <v>40</v>
      </c>
      <c r="D39" s="329">
        <f t="shared" si="0"/>
        <v>32780</v>
      </c>
      <c r="E39" s="68">
        <v>32780</v>
      </c>
      <c r="F39" s="66">
        <f t="shared" si="2"/>
        <v>42780</v>
      </c>
      <c r="G39" s="23"/>
      <c r="H39" s="55">
        <v>3</v>
      </c>
      <c r="I39" s="60">
        <v>80</v>
      </c>
      <c r="J39" s="80">
        <v>35</v>
      </c>
      <c r="K39" s="165">
        <f t="shared" si="1"/>
        <v>29788</v>
      </c>
      <c r="L39" s="89">
        <v>29788</v>
      </c>
      <c r="M39" s="69" t="s">
        <v>37</v>
      </c>
      <c r="N39" s="173"/>
      <c r="O39" s="173"/>
    </row>
    <row r="40" spans="1:15" s="3" customFormat="1" ht="15.75" customHeight="1">
      <c r="A40" s="25">
        <v>1.8</v>
      </c>
      <c r="B40" s="57" t="s">
        <v>44</v>
      </c>
      <c r="C40" s="324">
        <v>30</v>
      </c>
      <c r="D40" s="331">
        <f t="shared" si="0"/>
        <v>32780</v>
      </c>
      <c r="E40" s="68">
        <v>32780</v>
      </c>
      <c r="F40" s="66">
        <f t="shared" si="2"/>
        <v>42780</v>
      </c>
      <c r="G40" s="23"/>
      <c r="H40" s="474" t="s">
        <v>103</v>
      </c>
      <c r="I40" s="475"/>
      <c r="J40" s="476"/>
      <c r="K40" s="367" t="s">
        <v>179</v>
      </c>
      <c r="L40" s="456" t="s">
        <v>180</v>
      </c>
      <c r="M40" s="538" t="s">
        <v>97</v>
      </c>
      <c r="N40" s="173"/>
      <c r="O40" s="173"/>
    </row>
    <row r="41" spans="1:15" s="3" customFormat="1" ht="16.5" thickBot="1">
      <c r="A41" s="25">
        <v>1.8</v>
      </c>
      <c r="B41" s="57" t="s">
        <v>45</v>
      </c>
      <c r="C41" s="324">
        <v>30</v>
      </c>
      <c r="D41" s="329">
        <f t="shared" si="0"/>
        <v>32780</v>
      </c>
      <c r="E41" s="68">
        <v>32780</v>
      </c>
      <c r="F41" s="66">
        <f t="shared" si="2"/>
        <v>42780</v>
      </c>
      <c r="G41" s="23"/>
      <c r="H41" s="480"/>
      <c r="I41" s="481"/>
      <c r="J41" s="482"/>
      <c r="K41" s="369"/>
      <c r="L41" s="460"/>
      <c r="M41" s="539"/>
      <c r="N41" s="173"/>
      <c r="O41" s="173"/>
    </row>
    <row r="42" spans="1:15" s="3" customFormat="1" ht="15.75">
      <c r="A42" s="25">
        <v>2</v>
      </c>
      <c r="B42" s="57" t="s">
        <v>43</v>
      </c>
      <c r="C42" s="324">
        <v>40</v>
      </c>
      <c r="D42" s="329">
        <f t="shared" si="0"/>
        <v>29997</v>
      </c>
      <c r="E42" s="68">
        <v>29997</v>
      </c>
      <c r="F42" s="66">
        <f t="shared" si="2"/>
        <v>39997</v>
      </c>
      <c r="G42" s="23"/>
      <c r="H42" s="54">
        <v>1.4</v>
      </c>
      <c r="I42" s="56">
        <v>60</v>
      </c>
      <c r="J42" s="61">
        <v>40</v>
      </c>
      <c r="K42" s="64">
        <f aca="true" t="shared" si="3" ref="K42:K47">L42</f>
        <v>34155</v>
      </c>
      <c r="L42" s="67">
        <v>34155</v>
      </c>
      <c r="M42" s="91" t="s">
        <v>37</v>
      </c>
      <c r="N42" s="173"/>
      <c r="O42" s="173"/>
    </row>
    <row r="43" spans="1:15" s="3" customFormat="1" ht="15.75">
      <c r="A43" s="25">
        <v>2</v>
      </c>
      <c r="B43" s="57" t="s">
        <v>44</v>
      </c>
      <c r="C43" s="324">
        <v>35</v>
      </c>
      <c r="D43" s="329">
        <f t="shared" si="0"/>
        <v>29997</v>
      </c>
      <c r="E43" s="68">
        <v>29997</v>
      </c>
      <c r="F43" s="66">
        <f t="shared" si="2"/>
        <v>39997</v>
      </c>
      <c r="G43" s="23"/>
      <c r="H43" s="25">
        <v>1.4</v>
      </c>
      <c r="I43" s="57">
        <v>70</v>
      </c>
      <c r="J43" s="62">
        <v>40</v>
      </c>
      <c r="K43" s="64">
        <f t="shared" si="3"/>
        <v>34155</v>
      </c>
      <c r="L43" s="68">
        <v>34155</v>
      </c>
      <c r="M43" s="66" t="s">
        <v>37</v>
      </c>
      <c r="N43" s="173"/>
      <c r="O43" s="173"/>
    </row>
    <row r="44" spans="1:15" s="3" customFormat="1" ht="15.75">
      <c r="A44" s="30">
        <v>2.5</v>
      </c>
      <c r="B44" s="57" t="s">
        <v>44</v>
      </c>
      <c r="C44" s="324">
        <v>40</v>
      </c>
      <c r="D44" s="329">
        <f t="shared" si="0"/>
        <v>29502</v>
      </c>
      <c r="E44" s="74">
        <v>29502</v>
      </c>
      <c r="F44" s="66">
        <f>E44+9000</f>
        <v>38502</v>
      </c>
      <c r="G44" s="23"/>
      <c r="H44" s="25">
        <v>1.6</v>
      </c>
      <c r="I44" s="57">
        <v>80</v>
      </c>
      <c r="J44" s="62">
        <v>40</v>
      </c>
      <c r="K44" s="64">
        <f t="shared" si="3"/>
        <v>31526</v>
      </c>
      <c r="L44" s="68">
        <v>31526</v>
      </c>
      <c r="M44" s="66" t="s">
        <v>37</v>
      </c>
      <c r="N44" s="173"/>
      <c r="O44" s="173"/>
    </row>
    <row r="45" spans="1:15" s="3" customFormat="1" ht="15.75">
      <c r="A45" s="25">
        <v>2.5</v>
      </c>
      <c r="B45" s="57" t="s">
        <v>45</v>
      </c>
      <c r="C45" s="324">
        <v>40</v>
      </c>
      <c r="D45" s="329">
        <f t="shared" si="0"/>
        <v>29502</v>
      </c>
      <c r="E45" s="74">
        <v>29502</v>
      </c>
      <c r="F45" s="66">
        <f aca="true" t="shared" si="4" ref="F45:F51">E45+9000</f>
        <v>38502</v>
      </c>
      <c r="G45" s="23"/>
      <c r="H45" s="25">
        <v>1.6</v>
      </c>
      <c r="I45" s="57">
        <v>100</v>
      </c>
      <c r="J45" s="62">
        <v>40</v>
      </c>
      <c r="K45" s="64">
        <f t="shared" si="3"/>
        <v>31526</v>
      </c>
      <c r="L45" s="68">
        <v>31526</v>
      </c>
      <c r="M45" s="66" t="s">
        <v>37</v>
      </c>
      <c r="N45" s="173"/>
      <c r="O45" s="173"/>
    </row>
    <row r="46" spans="1:15" s="3" customFormat="1" ht="15.75">
      <c r="A46" s="25">
        <v>3</v>
      </c>
      <c r="B46" s="57" t="s">
        <v>46</v>
      </c>
      <c r="C46" s="324">
        <v>40</v>
      </c>
      <c r="D46" s="329">
        <f t="shared" si="0"/>
        <v>28182</v>
      </c>
      <c r="E46" s="74">
        <v>28182</v>
      </c>
      <c r="F46" s="66">
        <f t="shared" si="4"/>
        <v>37182</v>
      </c>
      <c r="G46" s="23"/>
      <c r="H46" s="25">
        <v>1.8</v>
      </c>
      <c r="I46" s="57">
        <v>120</v>
      </c>
      <c r="J46" s="62">
        <v>40</v>
      </c>
      <c r="K46" s="64">
        <f t="shared" si="3"/>
        <v>29337</v>
      </c>
      <c r="L46" s="68">
        <v>29337</v>
      </c>
      <c r="M46" s="66" t="s">
        <v>37</v>
      </c>
      <c r="N46" s="173"/>
      <c r="O46" s="173"/>
    </row>
    <row r="47" spans="1:15" s="3" customFormat="1" ht="16.5" thickBot="1">
      <c r="A47" s="31">
        <v>3</v>
      </c>
      <c r="B47" s="59" t="s">
        <v>47</v>
      </c>
      <c r="C47" s="325">
        <v>40</v>
      </c>
      <c r="D47" s="329">
        <f t="shared" si="0"/>
        <v>28182</v>
      </c>
      <c r="E47" s="74">
        <v>28182</v>
      </c>
      <c r="F47" s="66">
        <f t="shared" si="4"/>
        <v>37182</v>
      </c>
      <c r="G47" s="23"/>
      <c r="H47" s="90">
        <v>1.8</v>
      </c>
      <c r="I47" s="60">
        <v>150</v>
      </c>
      <c r="J47" s="63">
        <v>35</v>
      </c>
      <c r="K47" s="64">
        <f t="shared" si="3"/>
        <v>29337</v>
      </c>
      <c r="L47" s="69">
        <v>29337</v>
      </c>
      <c r="M47" s="92" t="s">
        <v>37</v>
      </c>
      <c r="N47" s="173"/>
      <c r="O47" s="173"/>
    </row>
    <row r="48" spans="1:15" s="3" customFormat="1" ht="15.75" customHeight="1">
      <c r="A48" s="25">
        <v>3.5</v>
      </c>
      <c r="B48" s="57" t="s">
        <v>48</v>
      </c>
      <c r="C48" s="324">
        <v>45</v>
      </c>
      <c r="D48" s="329">
        <f t="shared" si="0"/>
        <v>27665</v>
      </c>
      <c r="E48" s="168">
        <v>27665</v>
      </c>
      <c r="F48" s="66">
        <f t="shared" si="4"/>
        <v>36665</v>
      </c>
      <c r="G48" s="23"/>
      <c r="H48" s="474" t="s">
        <v>99</v>
      </c>
      <c r="I48" s="475"/>
      <c r="J48" s="476"/>
      <c r="K48" s="367" t="s">
        <v>178</v>
      </c>
      <c r="L48" s="367" t="s">
        <v>177</v>
      </c>
      <c r="M48" s="367" t="s">
        <v>232</v>
      </c>
      <c r="N48" s="173"/>
      <c r="O48" s="173"/>
    </row>
    <row r="49" spans="1:15" s="3" customFormat="1" ht="16.5" thickBot="1">
      <c r="A49" s="25">
        <v>4</v>
      </c>
      <c r="B49" s="57" t="s">
        <v>49</v>
      </c>
      <c r="C49" s="324">
        <v>45</v>
      </c>
      <c r="D49" s="329">
        <f t="shared" si="0"/>
        <v>27346</v>
      </c>
      <c r="E49" s="74">
        <v>27346</v>
      </c>
      <c r="F49" s="66">
        <f t="shared" si="4"/>
        <v>36346</v>
      </c>
      <c r="G49" s="23"/>
      <c r="H49" s="480"/>
      <c r="I49" s="481"/>
      <c r="J49" s="482"/>
      <c r="K49" s="369"/>
      <c r="L49" s="369"/>
      <c r="M49" s="369"/>
      <c r="N49" s="173"/>
      <c r="O49" s="173"/>
    </row>
    <row r="50" spans="1:15" s="3" customFormat="1" ht="15.75">
      <c r="A50" s="25">
        <v>4</v>
      </c>
      <c r="B50" s="57" t="s">
        <v>50</v>
      </c>
      <c r="C50" s="324">
        <v>45</v>
      </c>
      <c r="D50" s="329">
        <f t="shared" si="0"/>
        <v>27346</v>
      </c>
      <c r="E50" s="168">
        <v>27346</v>
      </c>
      <c r="F50" s="66">
        <f t="shared" si="4"/>
        <v>36346</v>
      </c>
      <c r="G50" s="23"/>
      <c r="H50" s="93">
        <v>4</v>
      </c>
      <c r="I50" s="94">
        <v>90</v>
      </c>
      <c r="J50" s="95">
        <v>30</v>
      </c>
      <c r="K50" s="169">
        <f>L50</f>
        <v>43483</v>
      </c>
      <c r="L50" s="105">
        <v>43483</v>
      </c>
      <c r="M50" s="166">
        <f>L50+9000</f>
        <v>52483</v>
      </c>
      <c r="N50" s="173"/>
      <c r="O50" s="173"/>
    </row>
    <row r="51" spans="1:15" s="3" customFormat="1" ht="15.75">
      <c r="A51" s="25">
        <v>5</v>
      </c>
      <c r="B51" s="57" t="s">
        <v>50</v>
      </c>
      <c r="C51" s="324">
        <v>50</v>
      </c>
      <c r="D51" s="329">
        <f t="shared" si="0"/>
        <v>27247</v>
      </c>
      <c r="E51" s="74">
        <v>27247</v>
      </c>
      <c r="F51" s="66">
        <f t="shared" si="4"/>
        <v>36247</v>
      </c>
      <c r="G51" s="23"/>
      <c r="H51" s="31">
        <v>4</v>
      </c>
      <c r="I51" s="59">
        <v>100</v>
      </c>
      <c r="J51" s="98">
        <v>30</v>
      </c>
      <c r="K51" s="82">
        <f>L51</f>
        <v>43483</v>
      </c>
      <c r="L51" s="105">
        <v>43483</v>
      </c>
      <c r="M51" s="68">
        <f>L51+9000</f>
        <v>52483</v>
      </c>
      <c r="N51" s="173"/>
      <c r="O51" s="173"/>
    </row>
    <row r="52" spans="1:15" s="3" customFormat="1" ht="16.5" thickBot="1">
      <c r="A52" s="25">
        <v>5</v>
      </c>
      <c r="B52" s="57" t="s">
        <v>51</v>
      </c>
      <c r="C52" s="324">
        <v>45</v>
      </c>
      <c r="D52" s="329">
        <f t="shared" si="0"/>
        <v>27247</v>
      </c>
      <c r="E52" s="74">
        <v>27247</v>
      </c>
      <c r="F52" s="66" t="s">
        <v>37</v>
      </c>
      <c r="G52" s="23"/>
      <c r="H52" s="71">
        <v>4</v>
      </c>
      <c r="I52" s="70">
        <v>120</v>
      </c>
      <c r="J52" s="100">
        <v>30</v>
      </c>
      <c r="K52" s="148">
        <f>L52</f>
        <v>43483</v>
      </c>
      <c r="L52" s="244">
        <v>43483</v>
      </c>
      <c r="M52" s="179">
        <f>L52+9000</f>
        <v>52483</v>
      </c>
      <c r="N52" s="173"/>
      <c r="O52" s="173"/>
    </row>
    <row r="53" spans="1:15" s="3" customFormat="1" ht="15.75" customHeight="1">
      <c r="A53" s="31">
        <v>6</v>
      </c>
      <c r="B53" s="59" t="s">
        <v>51</v>
      </c>
      <c r="C53" s="325">
        <v>50</v>
      </c>
      <c r="D53" s="329">
        <f t="shared" si="0"/>
        <v>27137</v>
      </c>
      <c r="E53" s="74">
        <v>27137</v>
      </c>
      <c r="F53" s="66" t="s">
        <v>37</v>
      </c>
      <c r="G53" s="23"/>
      <c r="H53" s="495" t="s">
        <v>100</v>
      </c>
      <c r="I53" s="520"/>
      <c r="J53" s="521"/>
      <c r="K53" s="367" t="s">
        <v>174</v>
      </c>
      <c r="L53" s="367" t="s">
        <v>175</v>
      </c>
      <c r="M53" s="367" t="s">
        <v>176</v>
      </c>
      <c r="N53" s="173"/>
      <c r="O53" s="173"/>
    </row>
    <row r="54" spans="1:15" s="3" customFormat="1" ht="16.5" thickBot="1">
      <c r="A54" s="71">
        <v>6</v>
      </c>
      <c r="B54" s="70" t="s">
        <v>52</v>
      </c>
      <c r="C54" s="326">
        <v>45</v>
      </c>
      <c r="D54" s="332">
        <f t="shared" si="0"/>
        <v>27137</v>
      </c>
      <c r="E54" s="333">
        <v>27137</v>
      </c>
      <c r="F54" s="66" t="s">
        <v>37</v>
      </c>
      <c r="G54" s="23"/>
      <c r="H54" s="497"/>
      <c r="I54" s="522"/>
      <c r="J54" s="523"/>
      <c r="K54" s="369"/>
      <c r="L54" s="369"/>
      <c r="M54" s="369"/>
      <c r="N54" s="173"/>
      <c r="O54" s="173"/>
    </row>
    <row r="55" spans="1:15" s="3" customFormat="1" ht="15.75" customHeight="1">
      <c r="A55" s="455" t="s">
        <v>108</v>
      </c>
      <c r="B55" s="456"/>
      <c r="C55" s="399"/>
      <c r="D55" s="368" t="s">
        <v>126</v>
      </c>
      <c r="E55" s="367" t="s">
        <v>119</v>
      </c>
      <c r="F55" s="367" t="s">
        <v>120</v>
      </c>
      <c r="G55" s="23"/>
      <c r="H55" s="518" t="s">
        <v>204</v>
      </c>
      <c r="I55" s="519"/>
      <c r="J55" s="97">
        <v>40</v>
      </c>
      <c r="K55" s="96">
        <f>L55</f>
        <v>38605</v>
      </c>
      <c r="L55" s="103">
        <v>38605</v>
      </c>
      <c r="M55" s="166">
        <f>L55+10000</f>
        <v>48605</v>
      </c>
      <c r="N55" s="173"/>
      <c r="O55" s="173"/>
    </row>
    <row r="56" spans="1:15" s="3" customFormat="1" ht="16.5" thickBot="1">
      <c r="A56" s="459"/>
      <c r="B56" s="460"/>
      <c r="C56" s="401"/>
      <c r="D56" s="369"/>
      <c r="E56" s="369"/>
      <c r="F56" s="369"/>
      <c r="G56" s="23"/>
      <c r="H56" s="516" t="s">
        <v>203</v>
      </c>
      <c r="I56" s="517"/>
      <c r="J56" s="98">
        <v>40</v>
      </c>
      <c r="K56" s="148">
        <f>L56</f>
        <v>38605</v>
      </c>
      <c r="L56" s="101">
        <v>38605</v>
      </c>
      <c r="M56" s="68">
        <f>L56+10000</f>
        <v>48605</v>
      </c>
      <c r="N56" s="173"/>
      <c r="O56" s="173"/>
    </row>
    <row r="57" spans="1:15" s="3" customFormat="1" ht="15.75">
      <c r="A57" s="501" t="s">
        <v>53</v>
      </c>
      <c r="B57" s="502"/>
      <c r="C57" s="72">
        <v>45</v>
      </c>
      <c r="D57" s="164">
        <f>E57</f>
        <v>33517</v>
      </c>
      <c r="E57" s="109">
        <v>33517</v>
      </c>
      <c r="F57" s="166">
        <f>E57+10000</f>
        <v>43517</v>
      </c>
      <c r="G57" s="23"/>
      <c r="H57" s="534" t="s">
        <v>58</v>
      </c>
      <c r="I57" s="535"/>
      <c r="J57" s="514">
        <v>40</v>
      </c>
      <c r="K57" s="483">
        <f>L57</f>
        <v>38605</v>
      </c>
      <c r="L57" s="540">
        <v>38605</v>
      </c>
      <c r="M57" s="483">
        <f>L57+10000</f>
        <v>48605</v>
      </c>
      <c r="N57" s="173"/>
      <c r="O57" s="173"/>
    </row>
    <row r="58" spans="1:15" s="3" customFormat="1" ht="15.75">
      <c r="A58" s="527" t="s">
        <v>54</v>
      </c>
      <c r="B58" s="528"/>
      <c r="C58" s="73">
        <v>45</v>
      </c>
      <c r="D58" s="74">
        <f>E58</f>
        <v>33517</v>
      </c>
      <c r="E58" s="76">
        <v>33517</v>
      </c>
      <c r="F58" s="68">
        <f>E58+10000</f>
        <v>43517</v>
      </c>
      <c r="G58" s="23"/>
      <c r="H58" s="536"/>
      <c r="I58" s="537"/>
      <c r="J58" s="515"/>
      <c r="K58" s="484"/>
      <c r="L58" s="541"/>
      <c r="M58" s="484"/>
      <c r="N58" s="173"/>
      <c r="O58" s="173"/>
    </row>
    <row r="59" spans="1:15" s="3" customFormat="1" ht="15.75">
      <c r="A59" s="529" t="s">
        <v>55</v>
      </c>
      <c r="B59" s="530"/>
      <c r="C59" s="81">
        <v>45</v>
      </c>
      <c r="D59" s="74">
        <f>E59</f>
        <v>31944</v>
      </c>
      <c r="E59" s="105">
        <v>31944</v>
      </c>
      <c r="F59" s="179">
        <f>E59+9000</f>
        <v>40944</v>
      </c>
      <c r="G59" s="23"/>
      <c r="H59" s="512" t="s">
        <v>60</v>
      </c>
      <c r="I59" s="513"/>
      <c r="J59" s="98">
        <v>40</v>
      </c>
      <c r="K59" s="82">
        <f>L59</f>
        <v>38605</v>
      </c>
      <c r="L59" s="101">
        <v>38605</v>
      </c>
      <c r="M59" s="167">
        <f>L59+10000</f>
        <v>48605</v>
      </c>
      <c r="N59" s="173"/>
      <c r="O59" s="173"/>
    </row>
    <row r="60" spans="1:15" s="3" customFormat="1" ht="15.75">
      <c r="A60" s="527" t="s">
        <v>56</v>
      </c>
      <c r="B60" s="528"/>
      <c r="C60" s="73">
        <v>40</v>
      </c>
      <c r="D60" s="74">
        <f>E60</f>
        <v>31944</v>
      </c>
      <c r="E60" s="76">
        <v>31944</v>
      </c>
      <c r="F60" s="68">
        <f>E60+9000</f>
        <v>40944</v>
      </c>
      <c r="G60" s="23"/>
      <c r="H60" s="512" t="s">
        <v>218</v>
      </c>
      <c r="I60" s="513"/>
      <c r="J60" s="98">
        <v>40</v>
      </c>
      <c r="K60" s="82">
        <f aca="true" t="shared" si="5" ref="K60:K71">L60</f>
        <v>38605</v>
      </c>
      <c r="L60" s="101">
        <v>38605</v>
      </c>
      <c r="M60" s="167">
        <f>L60+10000</f>
        <v>48605</v>
      </c>
      <c r="N60" s="173"/>
      <c r="O60" s="173"/>
    </row>
    <row r="61" spans="1:15" s="3" customFormat="1" ht="16.5" thickBot="1">
      <c r="A61" s="503" t="s">
        <v>57</v>
      </c>
      <c r="B61" s="504"/>
      <c r="C61" s="80">
        <v>45</v>
      </c>
      <c r="D61" s="165">
        <f>E61</f>
        <v>30679</v>
      </c>
      <c r="E61" s="107">
        <v>30679</v>
      </c>
      <c r="F61" s="179">
        <f>E61+9000</f>
        <v>39679</v>
      </c>
      <c r="G61" s="23"/>
      <c r="H61" s="512" t="s">
        <v>61</v>
      </c>
      <c r="I61" s="513"/>
      <c r="J61" s="98">
        <v>40</v>
      </c>
      <c r="K61" s="82">
        <f t="shared" si="5"/>
        <v>38605</v>
      </c>
      <c r="L61" s="101">
        <v>38605</v>
      </c>
      <c r="M61" s="167">
        <f>L61+10000</f>
        <v>48605</v>
      </c>
      <c r="N61" s="173"/>
      <c r="O61" s="173"/>
    </row>
    <row r="62" spans="1:15" s="3" customFormat="1" ht="15.75" customHeight="1">
      <c r="A62" s="455" t="s">
        <v>106</v>
      </c>
      <c r="B62" s="456"/>
      <c r="C62" s="399"/>
      <c r="D62" s="367" t="s">
        <v>202</v>
      </c>
      <c r="E62" s="367" t="s">
        <v>123</v>
      </c>
      <c r="F62" s="367" t="s">
        <v>97</v>
      </c>
      <c r="G62" s="23"/>
      <c r="H62" s="512" t="s">
        <v>62</v>
      </c>
      <c r="I62" s="513"/>
      <c r="J62" s="98">
        <v>40</v>
      </c>
      <c r="K62" s="82">
        <f t="shared" si="5"/>
        <v>38605</v>
      </c>
      <c r="L62" s="101">
        <v>38605</v>
      </c>
      <c r="M62" s="167">
        <f>L62+10000</f>
        <v>48605</v>
      </c>
      <c r="N62" s="173"/>
      <c r="O62" s="173"/>
    </row>
    <row r="63" spans="1:15" s="3" customFormat="1" ht="16.5" thickBot="1">
      <c r="A63" s="459"/>
      <c r="B63" s="460"/>
      <c r="C63" s="401"/>
      <c r="D63" s="369"/>
      <c r="E63" s="369"/>
      <c r="F63" s="369"/>
      <c r="G63" s="23"/>
      <c r="H63" s="512" t="s">
        <v>63</v>
      </c>
      <c r="I63" s="513"/>
      <c r="J63" s="98">
        <v>40</v>
      </c>
      <c r="K63" s="82">
        <f t="shared" si="5"/>
        <v>37248</v>
      </c>
      <c r="L63" s="101">
        <v>37248</v>
      </c>
      <c r="M63" s="167">
        <f>L63+9000</f>
        <v>46248</v>
      </c>
      <c r="N63" s="173"/>
      <c r="O63" s="173"/>
    </row>
    <row r="64" spans="1:15" s="3" customFormat="1" ht="16.5" thickBot="1">
      <c r="A64" s="84">
        <v>3.5</v>
      </c>
      <c r="B64" s="85">
        <v>40</v>
      </c>
      <c r="C64" s="86">
        <v>45</v>
      </c>
      <c r="D64" s="83">
        <f>E64</f>
        <v>30239</v>
      </c>
      <c r="E64" s="87">
        <v>30239</v>
      </c>
      <c r="F64" s="87" t="s">
        <v>37</v>
      </c>
      <c r="G64" s="23"/>
      <c r="H64" s="512" t="s">
        <v>219</v>
      </c>
      <c r="I64" s="513"/>
      <c r="J64" s="98">
        <v>40</v>
      </c>
      <c r="K64" s="82">
        <f t="shared" si="5"/>
        <v>37248</v>
      </c>
      <c r="L64" s="101">
        <v>37248</v>
      </c>
      <c r="M64" s="167">
        <f>L64+9000</f>
        <v>46248</v>
      </c>
      <c r="N64" s="173"/>
      <c r="O64" s="173"/>
    </row>
    <row r="65" spans="1:15" s="3" customFormat="1" ht="15.75">
      <c r="A65" s="474" t="s">
        <v>109</v>
      </c>
      <c r="B65" s="475"/>
      <c r="C65" s="476"/>
      <c r="D65" s="367" t="s">
        <v>125</v>
      </c>
      <c r="E65" s="367" t="s">
        <v>124</v>
      </c>
      <c r="F65" s="538" t="s">
        <v>97</v>
      </c>
      <c r="G65" s="23"/>
      <c r="H65" s="512" t="s">
        <v>64</v>
      </c>
      <c r="I65" s="513"/>
      <c r="J65" s="98">
        <v>40</v>
      </c>
      <c r="K65" s="82">
        <f t="shared" si="5"/>
        <v>37248</v>
      </c>
      <c r="L65" s="101">
        <v>37248</v>
      </c>
      <c r="M65" s="167">
        <f aca="true" t="shared" si="6" ref="M65:M72">L65+9000</f>
        <v>46248</v>
      </c>
      <c r="N65" s="173"/>
      <c r="O65" s="173"/>
    </row>
    <row r="66" spans="1:15" s="3" customFormat="1" ht="15.75" customHeight="1" thickBot="1">
      <c r="A66" s="480"/>
      <c r="B66" s="481"/>
      <c r="C66" s="482"/>
      <c r="D66" s="369"/>
      <c r="E66" s="369"/>
      <c r="F66" s="539"/>
      <c r="G66" s="23"/>
      <c r="H66" s="512" t="s">
        <v>65</v>
      </c>
      <c r="I66" s="513"/>
      <c r="J66" s="98">
        <v>40</v>
      </c>
      <c r="K66" s="82">
        <f t="shared" si="5"/>
        <v>37248</v>
      </c>
      <c r="L66" s="101">
        <v>37248</v>
      </c>
      <c r="M66" s="167">
        <f t="shared" si="6"/>
        <v>46248</v>
      </c>
      <c r="N66" s="173"/>
      <c r="O66" s="173"/>
    </row>
    <row r="67" spans="1:15" s="3" customFormat="1" ht="15.75">
      <c r="A67" s="28">
        <v>1.2</v>
      </c>
      <c r="B67" s="108">
        <v>20</v>
      </c>
      <c r="C67" s="88">
        <v>40</v>
      </c>
      <c r="D67" s="166">
        <f>E67</f>
        <v>38203</v>
      </c>
      <c r="E67" s="75">
        <v>38203</v>
      </c>
      <c r="F67" s="67" t="s">
        <v>37</v>
      </c>
      <c r="G67" s="32"/>
      <c r="H67" s="512" t="s">
        <v>66</v>
      </c>
      <c r="I67" s="513"/>
      <c r="J67" s="98">
        <v>40</v>
      </c>
      <c r="K67" s="82">
        <f t="shared" si="5"/>
        <v>37248</v>
      </c>
      <c r="L67" s="101">
        <v>37248</v>
      </c>
      <c r="M67" s="167">
        <f t="shared" si="6"/>
        <v>46248</v>
      </c>
      <c r="N67" s="173"/>
      <c r="O67" s="173"/>
    </row>
    <row r="68" spans="1:15" s="3" customFormat="1" ht="15.75">
      <c r="A68" s="25">
        <v>1.6</v>
      </c>
      <c r="B68" s="57">
        <v>25</v>
      </c>
      <c r="C68" s="73">
        <v>40</v>
      </c>
      <c r="D68" s="68">
        <f>E68</f>
        <v>35376</v>
      </c>
      <c r="E68" s="76">
        <v>35376</v>
      </c>
      <c r="F68" s="68" t="s">
        <v>37</v>
      </c>
      <c r="G68" s="23"/>
      <c r="H68" s="512" t="s">
        <v>67</v>
      </c>
      <c r="I68" s="513"/>
      <c r="J68" s="98">
        <v>40</v>
      </c>
      <c r="K68" s="82">
        <f t="shared" si="5"/>
        <v>35408</v>
      </c>
      <c r="L68" s="101">
        <v>35408</v>
      </c>
      <c r="M68" s="167">
        <f t="shared" si="6"/>
        <v>44408</v>
      </c>
      <c r="N68" s="173"/>
      <c r="O68" s="173"/>
    </row>
    <row r="69" spans="1:15" s="3" customFormat="1" ht="15.75">
      <c r="A69" s="25">
        <v>1.6</v>
      </c>
      <c r="B69" s="57">
        <v>32</v>
      </c>
      <c r="C69" s="73">
        <v>40</v>
      </c>
      <c r="D69" s="68">
        <f>E69</f>
        <v>35376</v>
      </c>
      <c r="E69" s="76">
        <v>35376</v>
      </c>
      <c r="F69" s="68" t="s">
        <v>37</v>
      </c>
      <c r="G69" s="23"/>
      <c r="H69" s="512" t="s">
        <v>68</v>
      </c>
      <c r="I69" s="513"/>
      <c r="J69" s="98">
        <v>40</v>
      </c>
      <c r="K69" s="82">
        <f t="shared" si="5"/>
        <v>35408</v>
      </c>
      <c r="L69" s="101">
        <v>35408</v>
      </c>
      <c r="M69" s="167">
        <f t="shared" si="6"/>
        <v>44408</v>
      </c>
      <c r="N69" s="173"/>
      <c r="O69" s="173"/>
    </row>
    <row r="70" spans="1:15" s="3" customFormat="1" ht="15.75">
      <c r="A70" s="358">
        <v>2</v>
      </c>
      <c r="B70" s="359">
        <v>40</v>
      </c>
      <c r="C70" s="80">
        <v>40</v>
      </c>
      <c r="D70" s="179">
        <f>E70</f>
        <v>32648</v>
      </c>
      <c r="E70" s="89">
        <v>32648</v>
      </c>
      <c r="F70" s="360" t="s">
        <v>37</v>
      </c>
      <c r="G70" s="23"/>
      <c r="H70" s="512" t="s">
        <v>69</v>
      </c>
      <c r="I70" s="513"/>
      <c r="J70" s="98">
        <v>40</v>
      </c>
      <c r="K70" s="82">
        <f t="shared" si="5"/>
        <v>35408</v>
      </c>
      <c r="L70" s="101">
        <v>35408</v>
      </c>
      <c r="M70" s="167">
        <f t="shared" si="6"/>
        <v>44408</v>
      </c>
      <c r="N70" s="173"/>
      <c r="O70" s="173"/>
    </row>
    <row r="71" spans="1:15" s="3" customFormat="1" ht="15.75">
      <c r="A71" s="362" t="s">
        <v>243</v>
      </c>
      <c r="B71" s="363"/>
      <c r="C71" s="363"/>
      <c r="D71" s="364"/>
      <c r="E71" s="229"/>
      <c r="F71" s="229"/>
      <c r="G71" s="23"/>
      <c r="H71" s="512" t="s">
        <v>70</v>
      </c>
      <c r="I71" s="513"/>
      <c r="J71" s="98">
        <v>40</v>
      </c>
      <c r="K71" s="82">
        <f t="shared" si="5"/>
        <v>33235</v>
      </c>
      <c r="L71" s="101">
        <v>33235</v>
      </c>
      <c r="M71" s="167">
        <f t="shared" si="6"/>
        <v>42235</v>
      </c>
      <c r="N71" s="173"/>
      <c r="O71" s="173"/>
    </row>
    <row r="72" spans="1:15" s="3" customFormat="1" ht="16.5" thickBot="1">
      <c r="A72" s="362" t="s">
        <v>244</v>
      </c>
      <c r="B72" s="364"/>
      <c r="C72" s="361">
        <v>20</v>
      </c>
      <c r="D72" s="226">
        <v>59322</v>
      </c>
      <c r="E72" s="226">
        <v>59332</v>
      </c>
      <c r="F72" s="229"/>
      <c r="G72" s="23"/>
      <c r="H72" s="550" t="s">
        <v>71</v>
      </c>
      <c r="I72" s="551"/>
      <c r="J72" s="99">
        <v>40</v>
      </c>
      <c r="K72" s="82">
        <f>L72</f>
        <v>33235</v>
      </c>
      <c r="L72" s="102">
        <v>33235</v>
      </c>
      <c r="M72" s="167">
        <f t="shared" si="6"/>
        <v>42235</v>
      </c>
      <c r="N72" s="173"/>
      <c r="O72" s="173"/>
    </row>
    <row r="73" spans="1:15" s="3" customFormat="1" ht="15.75" customHeight="1">
      <c r="A73" s="505" t="s">
        <v>78</v>
      </c>
      <c r="B73" s="506"/>
      <c r="C73" s="542" t="s">
        <v>216</v>
      </c>
      <c r="D73" s="543"/>
      <c r="E73" s="544"/>
      <c r="G73" s="23"/>
      <c r="H73" s="495" t="s">
        <v>231</v>
      </c>
      <c r="I73" s="520"/>
      <c r="J73" s="521"/>
      <c r="K73" s="498" t="s">
        <v>107</v>
      </c>
      <c r="L73" s="495" t="s">
        <v>121</v>
      </c>
      <c r="M73" s="498" t="s">
        <v>122</v>
      </c>
      <c r="O73" s="173"/>
    </row>
    <row r="74" spans="1:15" s="3" customFormat="1" ht="15.75">
      <c r="A74" s="507"/>
      <c r="B74" s="506"/>
      <c r="C74" s="545" t="s">
        <v>217</v>
      </c>
      <c r="D74" s="546"/>
      <c r="E74" s="547"/>
      <c r="G74" s="23"/>
      <c r="H74" s="496"/>
      <c r="I74" s="548"/>
      <c r="J74" s="549"/>
      <c r="K74" s="499"/>
      <c r="L74" s="496"/>
      <c r="M74" s="499"/>
      <c r="O74" s="173"/>
    </row>
    <row r="75" spans="1:15" s="3" customFormat="1" ht="16.5" thickBot="1">
      <c r="A75" s="507"/>
      <c r="B75" s="506"/>
      <c r="C75" s="545" t="s">
        <v>210</v>
      </c>
      <c r="D75" s="546"/>
      <c r="E75" s="547"/>
      <c r="F75" s="29"/>
      <c r="G75" s="23"/>
      <c r="H75" s="497"/>
      <c r="I75" s="522"/>
      <c r="J75" s="523"/>
      <c r="K75" s="500"/>
      <c r="L75" s="497"/>
      <c r="M75" s="500"/>
      <c r="O75" s="173"/>
    </row>
    <row r="76" spans="1:15" s="3" customFormat="1" ht="16.5" thickBot="1">
      <c r="A76" s="508"/>
      <c r="B76" s="509"/>
      <c r="C76" s="524" t="s">
        <v>211</v>
      </c>
      <c r="D76" s="525"/>
      <c r="E76" s="526"/>
      <c r="F76" s="24"/>
      <c r="G76" s="23"/>
      <c r="H76" s="510" t="s">
        <v>220</v>
      </c>
      <c r="I76" s="511"/>
      <c r="J76" s="77">
        <v>35</v>
      </c>
      <c r="K76" s="78">
        <f>L76</f>
        <v>39974</v>
      </c>
      <c r="L76" s="79">
        <v>39974</v>
      </c>
      <c r="M76" s="87">
        <f>L76+9000</f>
        <v>48974</v>
      </c>
      <c r="N76" s="173"/>
      <c r="O76" s="173"/>
    </row>
    <row r="77" spans="6:13" s="3" customFormat="1" ht="16.5" thickBot="1">
      <c r="F77" s="24"/>
      <c r="G77" s="23"/>
      <c r="H77" s="510" t="s">
        <v>221</v>
      </c>
      <c r="I77" s="511"/>
      <c r="J77" s="77">
        <v>35</v>
      </c>
      <c r="K77" s="78">
        <f>L77</f>
        <v>38594</v>
      </c>
      <c r="L77" s="79">
        <v>38594</v>
      </c>
      <c r="M77" s="87">
        <f>L77+9000</f>
        <v>47594</v>
      </c>
    </row>
    <row r="78" spans="6:13" s="3" customFormat="1" ht="16.5" thickBot="1">
      <c r="F78" s="24"/>
      <c r="G78" s="23"/>
      <c r="H78" s="510" t="s">
        <v>222</v>
      </c>
      <c r="I78" s="511"/>
      <c r="J78" s="77">
        <v>35</v>
      </c>
      <c r="K78" s="78">
        <f>L78</f>
        <v>39054</v>
      </c>
      <c r="L78" s="79">
        <v>39054</v>
      </c>
      <c r="M78" s="87">
        <f>L78+9000</f>
        <v>48054</v>
      </c>
    </row>
    <row r="79" spans="6:13" s="3" customFormat="1" ht="16.5" thickBot="1">
      <c r="F79" s="24"/>
      <c r="G79" s="23"/>
      <c r="H79" s="510" t="s">
        <v>59</v>
      </c>
      <c r="I79" s="511"/>
      <c r="J79" s="77">
        <v>35</v>
      </c>
      <c r="K79" s="78">
        <f>L79</f>
        <v>36214</v>
      </c>
      <c r="L79" s="79">
        <v>36214</v>
      </c>
      <c r="M79" s="87">
        <f>L79+9000</f>
        <v>45214</v>
      </c>
    </row>
    <row r="80" spans="1:13" s="3" customFormat="1" ht="15.75">
      <c r="A80" s="106" t="s">
        <v>215</v>
      </c>
      <c r="F80" s="53"/>
      <c r="H80" s="39"/>
      <c r="I80" s="39"/>
      <c r="J80" s="39"/>
      <c r="K80" s="39"/>
      <c r="L80" s="39"/>
      <c r="M80" s="39"/>
    </row>
    <row r="81" spans="1:13" s="3" customFormat="1" ht="15.75">
      <c r="A81" s="3" t="s">
        <v>127</v>
      </c>
      <c r="F81" s="53"/>
      <c r="H81" s="35"/>
      <c r="I81" s="35"/>
      <c r="J81" s="35"/>
      <c r="K81" s="35"/>
      <c r="L81" s="35"/>
      <c r="M81" s="35"/>
    </row>
    <row r="82" spans="1:13" s="3" customFormat="1" ht="15.75">
      <c r="A82" s="241" t="s">
        <v>228</v>
      </c>
      <c r="B82" s="241"/>
      <c r="C82" s="241"/>
      <c r="D82" s="241"/>
      <c r="E82" s="241"/>
      <c r="F82" s="241"/>
      <c r="H82" s="36"/>
      <c r="I82" s="36"/>
      <c r="J82" s="36"/>
      <c r="K82" s="36"/>
      <c r="L82" s="36"/>
      <c r="M82" s="36"/>
    </row>
    <row r="83" spans="1:13" s="3" customFormat="1" ht="15.75">
      <c r="A83" s="27"/>
      <c r="B83" s="27"/>
      <c r="C83" s="27"/>
      <c r="D83" s="27"/>
      <c r="E83" s="27"/>
      <c r="F83" s="27"/>
      <c r="H83" s="36"/>
      <c r="I83" s="36"/>
      <c r="J83" s="36"/>
      <c r="K83" s="36"/>
      <c r="L83" s="36"/>
      <c r="M83" s="36"/>
    </row>
    <row r="84" spans="1:13" s="3" customFormat="1" ht="15.75">
      <c r="A84" s="171" t="s">
        <v>137</v>
      </c>
      <c r="B84" s="52"/>
      <c r="C84" s="52"/>
      <c r="D84" s="52"/>
      <c r="E84" s="33"/>
      <c r="F84" s="34"/>
      <c r="H84" s="11"/>
      <c r="I84" s="11"/>
      <c r="J84" s="11"/>
      <c r="K84" s="11"/>
      <c r="L84" s="11"/>
      <c r="M84" s="11"/>
    </row>
    <row r="85" ht="15.75">
      <c r="A85" s="171" t="s">
        <v>138</v>
      </c>
    </row>
    <row r="87" ht="15.75">
      <c r="A87" s="183" t="s">
        <v>201</v>
      </c>
    </row>
    <row r="88" ht="15.75">
      <c r="A88" s="183" t="s">
        <v>145</v>
      </c>
    </row>
    <row r="89" spans="1:4" ht="18.75">
      <c r="A89" s="365" t="s">
        <v>245</v>
      </c>
      <c r="B89" s="365"/>
      <c r="C89" s="365"/>
      <c r="D89" s="365"/>
    </row>
    <row r="90" spans="1:2" ht="25.5">
      <c r="A90" s="355" t="s">
        <v>242</v>
      </c>
      <c r="B90" s="355"/>
    </row>
    <row r="103" ht="15.75">
      <c r="M103" s="11">
        <v>4</v>
      </c>
    </row>
  </sheetData>
  <sheetProtection/>
  <mergeCells count="82">
    <mergeCell ref="E6:O6"/>
    <mergeCell ref="A65:C66"/>
    <mergeCell ref="D65:D66"/>
    <mergeCell ref="E65:E66"/>
    <mergeCell ref="F65:F66"/>
    <mergeCell ref="H64:I64"/>
    <mergeCell ref="D22:E22"/>
    <mergeCell ref="A21:B22"/>
    <mergeCell ref="C21:C22"/>
    <mergeCell ref="D21:F21"/>
    <mergeCell ref="H76:I76"/>
    <mergeCell ref="H68:I68"/>
    <mergeCell ref="C73:E73"/>
    <mergeCell ref="C74:E74"/>
    <mergeCell ref="C75:E75"/>
    <mergeCell ref="K73:K75"/>
    <mergeCell ref="H73:J75"/>
    <mergeCell ref="H71:I71"/>
    <mergeCell ref="H72:I72"/>
    <mergeCell ref="K21:M21"/>
    <mergeCell ref="K57:K58"/>
    <mergeCell ref="K53:K54"/>
    <mergeCell ref="H57:I58"/>
    <mergeCell ref="L40:L41"/>
    <mergeCell ref="M40:M41"/>
    <mergeCell ref="L57:L58"/>
    <mergeCell ref="H67:I67"/>
    <mergeCell ref="H65:I65"/>
    <mergeCell ref="H66:I66"/>
    <mergeCell ref="L23:L25"/>
    <mergeCell ref="M23:M25"/>
    <mergeCell ref="A23:C25"/>
    <mergeCell ref="D23:D25"/>
    <mergeCell ref="H48:J49"/>
    <mergeCell ref="H61:I61"/>
    <mergeCell ref="H62:I62"/>
    <mergeCell ref="F62:F63"/>
    <mergeCell ref="H63:I63"/>
    <mergeCell ref="A62:C63"/>
    <mergeCell ref="H53:J54"/>
    <mergeCell ref="H60:I60"/>
    <mergeCell ref="C76:E76"/>
    <mergeCell ref="A60:B60"/>
    <mergeCell ref="A59:B59"/>
    <mergeCell ref="F55:F56"/>
    <mergeCell ref="A58:B58"/>
    <mergeCell ref="H79:I79"/>
    <mergeCell ref="H69:I69"/>
    <mergeCell ref="H70:I70"/>
    <mergeCell ref="H77:I77"/>
    <mergeCell ref="H78:I78"/>
    <mergeCell ref="K48:K49"/>
    <mergeCell ref="J57:J58"/>
    <mergeCell ref="H59:I59"/>
    <mergeCell ref="H56:I56"/>
    <mergeCell ref="H55:I55"/>
    <mergeCell ref="L73:L75"/>
    <mergeCell ref="M73:M75"/>
    <mergeCell ref="E55:E56"/>
    <mergeCell ref="A57:B57"/>
    <mergeCell ref="E62:E63"/>
    <mergeCell ref="A61:B61"/>
    <mergeCell ref="D62:D63"/>
    <mergeCell ref="A55:C56"/>
    <mergeCell ref="D55:D56"/>
    <mergeCell ref="A73:B76"/>
    <mergeCell ref="A16:M16"/>
    <mergeCell ref="A17:M17"/>
    <mergeCell ref="L53:L54"/>
    <mergeCell ref="M53:M54"/>
    <mergeCell ref="H40:J41"/>
    <mergeCell ref="E23:E25"/>
    <mergeCell ref="K40:K41"/>
    <mergeCell ref="H21:I22"/>
    <mergeCell ref="K22:L22"/>
    <mergeCell ref="J21:J22"/>
    <mergeCell ref="F23:F25"/>
    <mergeCell ref="H23:J25"/>
    <mergeCell ref="K23:K25"/>
    <mergeCell ref="M57:M58"/>
    <mergeCell ref="M48:M49"/>
    <mergeCell ref="L48:L49"/>
  </mergeCells>
  <printOptions/>
  <pageMargins left="0.87" right="0.1968503937007874" top="0.1968503937007874" bottom="0.1968503937007874" header="0.15748031496062992" footer="0.4724409448818898"/>
  <pageSetup horizontalDpi="300" verticalDpi="300" orientation="portrait" paperSize="9" scale="50" r:id="rId4"/>
  <drawing r:id="rId3"/>
  <legacyDrawing r:id="rId2"/>
  <oleObjects>
    <oleObject progId="PBrush" shapeId="30768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Метиз</dc:title>
  <dc:subject/>
  <dc:creator>Бондарев Михаил Валерьевич</dc:creator>
  <cp:keywords/>
  <dc:description/>
  <cp:lastModifiedBy>BLACKEDITION</cp:lastModifiedBy>
  <cp:lastPrinted>2010-05-01T14:54:43Z</cp:lastPrinted>
  <dcterms:created xsi:type="dcterms:W3CDTF">2001-03-21T09:45:08Z</dcterms:created>
  <dcterms:modified xsi:type="dcterms:W3CDTF">2010-07-09T07:50:58Z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