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005" windowWidth="13320" windowHeight="8340" tabRatio="933" activeTab="0"/>
  </bookViews>
  <sheets>
    <sheet name="Содержание" sheetId="1" r:id="rId1"/>
    <sheet name="Рулонка ТН, рубероид" sheetId="2" r:id="rId2"/>
    <sheet name="Рулонка Изофлекс" sheetId="3" r:id="rId3"/>
    <sheet name="Мастика_праймер" sheetId="4" r:id="rId4"/>
    <sheet name="Мембрана Ecoplast и Пластфоил" sheetId="5" r:id="rId5"/>
    <sheet name="Пеноплекс" sheetId="6" r:id="rId6"/>
    <sheet name="Rockwool" sheetId="7" r:id="rId7"/>
    <sheet name="Техно (Челябинск)" sheetId="8" r:id="rId8"/>
    <sheet name="Техно (Заинск)" sheetId="9" r:id="rId9"/>
    <sheet name="Linerock" sheetId="10" r:id="rId10"/>
    <sheet name="Акси" sheetId="11" r:id="rId11"/>
    <sheet name="knauf" sheetId="12" r:id="rId12"/>
    <sheet name="Isover" sheetId="13" r:id="rId13"/>
  </sheets>
  <definedNames>
    <definedName name="Z_173E7A46_FADA_443E_89E6_741861A73EB6_.wvu.PrintArea" localSheetId="12" hidden="1">'Isover'!$A$1:$J$20</definedName>
    <definedName name="Z_173E7A46_FADA_443E_89E6_741861A73EB6_.wvu.PrintArea" localSheetId="11" hidden="1">'knauf'!$A$1:$J$7</definedName>
    <definedName name="Z_173E7A46_FADA_443E_89E6_741861A73EB6_.wvu.PrintArea" localSheetId="9" hidden="1">'Linerock'!$A$1:$I$19</definedName>
    <definedName name="Z_173E7A46_FADA_443E_89E6_741861A73EB6_.wvu.PrintArea" localSheetId="6" hidden="1">'Rockwool'!$A$1:$E$7</definedName>
    <definedName name="Z_173E7A46_FADA_443E_89E6_741861A73EB6_.wvu.PrintArea" localSheetId="10" hidden="1">'Акси'!$A$1:$M$57</definedName>
    <definedName name="Z_173E7A46_FADA_443E_89E6_741861A73EB6_.wvu.PrintArea" localSheetId="3" hidden="1">'Мастика_праймер'!$A$1:$J$54</definedName>
    <definedName name="Z_173E7A46_FADA_443E_89E6_741861A73EB6_.wvu.PrintArea" localSheetId="4" hidden="1">'Мембрана Ecoplast и Пластфоил'!$A$1:$I$37</definedName>
    <definedName name="Z_173E7A46_FADA_443E_89E6_741861A73EB6_.wvu.PrintArea" localSheetId="5" hidden="1">'Пеноплекс'!$A$1:$N$35</definedName>
    <definedName name="Z_173E7A46_FADA_443E_89E6_741861A73EB6_.wvu.PrintArea" localSheetId="2" hidden="1">'Рулонка Изофлекс'!$A$1:$K$35</definedName>
    <definedName name="Z_173E7A46_FADA_443E_89E6_741861A73EB6_.wvu.PrintArea" localSheetId="1" hidden="1">'Рулонка ТН, рубероид'!$A$1:$I$130</definedName>
    <definedName name="Z_173E7A46_FADA_443E_89E6_741861A73EB6_.wvu.PrintArea" localSheetId="7" hidden="1">'Техно (Челябинск)'!$A$1:$K$26</definedName>
    <definedName name="Z_62F80316_4C5E_4EE8_95FB_11B0DE8405BE_.wvu.PrintArea" localSheetId="12" hidden="1">'Isover'!$A$1:$J$20</definedName>
    <definedName name="Z_62F80316_4C5E_4EE8_95FB_11B0DE8405BE_.wvu.PrintArea" localSheetId="11" hidden="1">'knauf'!$A$1:$J$7</definedName>
    <definedName name="Z_62F80316_4C5E_4EE8_95FB_11B0DE8405BE_.wvu.PrintArea" localSheetId="9" hidden="1">'Linerock'!$A$1:$I$19</definedName>
    <definedName name="Z_62F80316_4C5E_4EE8_95FB_11B0DE8405BE_.wvu.PrintArea" localSheetId="6" hidden="1">'Rockwool'!$A$1:$E$7</definedName>
    <definedName name="Z_62F80316_4C5E_4EE8_95FB_11B0DE8405BE_.wvu.PrintArea" localSheetId="10" hidden="1">'Акси'!$A$1:$M$57</definedName>
    <definedName name="Z_62F80316_4C5E_4EE8_95FB_11B0DE8405BE_.wvu.PrintArea" localSheetId="3" hidden="1">'Мастика_праймер'!$A$1:$J$54</definedName>
    <definedName name="Z_62F80316_4C5E_4EE8_95FB_11B0DE8405BE_.wvu.PrintArea" localSheetId="4" hidden="1">'Мембрана Ecoplast и Пластфоил'!$A$1:$I$37</definedName>
    <definedName name="Z_62F80316_4C5E_4EE8_95FB_11B0DE8405BE_.wvu.PrintArea" localSheetId="5" hidden="1">'Пеноплекс'!$A$1:$N$35</definedName>
    <definedName name="Z_62F80316_4C5E_4EE8_95FB_11B0DE8405BE_.wvu.PrintArea" localSheetId="2" hidden="1">'Рулонка Изофлекс'!$A$1:$K$35</definedName>
    <definedName name="Z_62F80316_4C5E_4EE8_95FB_11B0DE8405BE_.wvu.PrintArea" localSheetId="1" hidden="1">'Рулонка ТН, рубероид'!$A$1:$I$130</definedName>
    <definedName name="Z_62F80316_4C5E_4EE8_95FB_11B0DE8405BE_.wvu.PrintArea" localSheetId="7" hidden="1">'Техно (Челябинск)'!$A$1:$K$26</definedName>
    <definedName name="_xlnm.Print_Area" localSheetId="12">'Isover'!$A$1:$J$20</definedName>
    <definedName name="_xlnm.Print_Area" localSheetId="11">'knauf'!$A$1:$P$95</definedName>
    <definedName name="_xlnm.Print_Area" localSheetId="9">'Linerock'!$A$1:$I$19</definedName>
    <definedName name="_xlnm.Print_Area" localSheetId="6">'Rockwool'!$A$1:$N$257</definedName>
    <definedName name="_xlnm.Print_Area" localSheetId="10">'Акси'!$A$1:$M$72</definedName>
    <definedName name="_xlnm.Print_Area" localSheetId="3">'Мастика_праймер'!$A$1:$J$54</definedName>
    <definedName name="_xlnm.Print_Area" localSheetId="4">'Мембрана Ecoplast и Пластфоил'!$A$1:$I$37</definedName>
    <definedName name="_xlnm.Print_Area" localSheetId="5">'Пеноплекс'!$A$1:$N$35</definedName>
    <definedName name="_xlnm.Print_Area" localSheetId="2">'Рулонка Изофлекс'!$A$1:$K$35</definedName>
    <definedName name="_xlnm.Print_Area" localSheetId="1">'Рулонка ТН, рубероид'!$A$1:$I$137</definedName>
    <definedName name="_xlnm.Print_Area" localSheetId="8">'Техно (Заинск)'!$A$1:$K$205</definedName>
    <definedName name="_xlnm.Print_Area" localSheetId="7">'Техно (Челябинск)'!$A$1:$K$26</definedName>
  </definedNames>
  <calcPr fullCalcOnLoad="1"/>
</workbook>
</file>

<file path=xl/sharedStrings.xml><?xml version="1.0" encoding="utf-8"?>
<sst xmlns="http://schemas.openxmlformats.org/spreadsheetml/2006/main" count="1452" uniqueCount="719">
  <si>
    <r>
      <t xml:space="preserve">ТЕХНО  Лайт Экстра                                                           </t>
    </r>
    <r>
      <rPr>
        <i/>
        <sz val="8"/>
        <rFont val="Arial"/>
        <family val="2"/>
      </rPr>
      <t>Применение: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</t>
    </r>
  </si>
  <si>
    <r>
      <t xml:space="preserve">ТЕХНО  Лайт  Оптима                                              </t>
    </r>
    <r>
      <rPr>
        <i/>
        <sz val="8"/>
        <rFont val="Arial"/>
        <family val="2"/>
      </rPr>
      <t>Применение: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</t>
    </r>
  </si>
  <si>
    <r>
      <t xml:space="preserve">ТЕХНО  Лайт Проф                                                </t>
    </r>
    <r>
      <rPr>
        <i/>
        <sz val="8"/>
        <rFont val="Arial"/>
        <family val="2"/>
      </rPr>
      <t>Применение: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</t>
    </r>
  </si>
  <si>
    <r>
      <t xml:space="preserve">ТЕХНО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Блок Стандарт</t>
    </r>
    <r>
      <rPr>
        <sz val="8"/>
        <rFont val="Arial"/>
        <family val="2"/>
      </rPr>
      <t xml:space="preserve">                                                                </t>
    </r>
    <r>
      <rPr>
        <i/>
        <sz val="8"/>
        <rFont val="Arial"/>
        <family val="2"/>
      </rPr>
      <t xml:space="preserve">Применение: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   </t>
    </r>
    <r>
      <rPr>
        <sz val="8"/>
        <rFont val="Arial"/>
        <family val="2"/>
      </rPr>
      <t xml:space="preserve">                                                    </t>
    </r>
    <r>
      <rPr>
        <b/>
        <sz val="8"/>
        <rFont val="Arial"/>
        <family val="2"/>
      </rPr>
      <t xml:space="preserve">     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 </t>
    </r>
  </si>
  <si>
    <r>
      <t xml:space="preserve">ТЕХНО  Блок Оптима                                                  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Применение</t>
    </r>
    <r>
      <rPr>
        <i/>
        <sz val="8"/>
        <rFont val="Arial"/>
        <family val="2"/>
      </rPr>
      <t xml:space="preserve">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 </t>
    </r>
  </si>
  <si>
    <r>
      <t xml:space="preserve">ТЕХНО  Блок Проф                                   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Применение: В качестве тепло- и звукоизоляции строительных конструкций жилых зданий и промышленных сооружений, в которых утеплитель не воспринимает внешней нагрузки</t>
    </r>
  </si>
  <si>
    <r>
      <t xml:space="preserve">ТЕХНО  Вент Стандарт                                                                             </t>
    </r>
    <r>
      <rPr>
        <i/>
        <sz val="8"/>
        <rFont val="Arial"/>
        <family val="2"/>
      </rPr>
      <t>Применение: В качестве теплоизоляционного слоя в системах утепления с воздушным зазором  наружных стен зданий (вентилируемых фасадов)</t>
    </r>
  </si>
  <si>
    <r>
      <t xml:space="preserve">ТЕХНО  Вент Оптима                                            </t>
    </r>
    <r>
      <rPr>
        <i/>
        <sz val="8"/>
        <rFont val="Arial"/>
        <family val="2"/>
      </rPr>
      <t>Применение: В качестве теплоизоляционного слоя в системах утепления с воздушным зазором  наружных стен зданий (вентилируемых фасадов)</t>
    </r>
  </si>
  <si>
    <r>
      <t xml:space="preserve">ТЕХНО  Вент Проф                                                 </t>
    </r>
    <r>
      <rPr>
        <i/>
        <sz val="8"/>
        <rFont val="Arial"/>
        <family val="2"/>
      </rPr>
      <t>Применение: В качестве теплоизоляционного слоя в системах утепления с воздушным зазором  наружных стен зданий (вентилируемых фасадов)</t>
    </r>
  </si>
  <si>
    <r>
      <t xml:space="preserve">ТЕХНО  Руф Н                                                                                             </t>
    </r>
    <r>
      <rPr>
        <i/>
        <sz val="8"/>
        <rFont val="Arial"/>
        <family val="2"/>
      </rPr>
      <t>Применение: Нижний слой в теплоизоляции плоских кровель</t>
    </r>
  </si>
  <si>
    <r>
      <t xml:space="preserve">ТЕХНО  Руф                                                                        </t>
    </r>
    <r>
      <rPr>
        <i/>
        <sz val="8"/>
        <rFont val="Arial"/>
        <family val="2"/>
      </rPr>
      <t>Применение: Используются при однослойной теплоизоляции крнструкций плоских кровель</t>
    </r>
  </si>
  <si>
    <r>
      <t xml:space="preserve">ТЕХНО  Руф В                                                                                              </t>
    </r>
    <r>
      <rPr>
        <i/>
        <sz val="8"/>
        <rFont val="Arial"/>
        <family val="2"/>
      </rPr>
      <t>Применение: Используются при однослойной теплоизоляции крнструкций плоских кровель</t>
    </r>
  </si>
  <si>
    <t>Лайт</t>
  </si>
  <si>
    <t>Блок</t>
  </si>
  <si>
    <t>Вент</t>
  </si>
  <si>
    <t>Фасад</t>
  </si>
  <si>
    <t>Руф</t>
  </si>
  <si>
    <t>Материалы двойной плотности</t>
  </si>
  <si>
    <t>Минераловатная теплоизоляция  "Акси", Роклайт, П, ППЖ (пр-во Тниколь, г. Челябинск)</t>
  </si>
  <si>
    <r>
      <t xml:space="preserve">Роклайт                               </t>
    </r>
    <r>
      <rPr>
        <i/>
        <u val="single"/>
        <sz val="8"/>
        <rFont val="Arial"/>
        <family val="2"/>
      </rPr>
      <t>Применение</t>
    </r>
    <r>
      <rPr>
        <i/>
        <sz val="8"/>
        <rFont val="Arial"/>
        <family val="2"/>
      </rPr>
      <t xml:space="preserve">: </t>
    </r>
    <r>
      <rPr>
        <sz val="8"/>
        <rFont val="Arial"/>
        <family val="2"/>
      </rPr>
      <t xml:space="preserve">Тепло- и звукоизоляция легких ненагруженных конструкций </t>
    </r>
  </si>
  <si>
    <r>
      <t xml:space="preserve">Акси  Руф В      </t>
    </r>
    <r>
      <rPr>
        <sz val="8"/>
        <rFont val="Arial"/>
        <family val="2"/>
      </rPr>
      <t xml:space="preserve">                                  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основного и верхнего теплоизоляционного слоя,в т.ч.без устройства защитной стяжки, с укладкой кровельного ковра непосоедственно по слою теплоизоляции. ГОСТ 22950-95 ТУ 5762-003-058</t>
    </r>
  </si>
  <si>
    <r>
      <t xml:space="preserve">Акси  Руф Н </t>
    </r>
    <r>
      <rPr>
        <sz val="8"/>
        <rFont val="Arial"/>
        <family val="2"/>
      </rPr>
      <t xml:space="preserve">                                          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основного нижнего теплоизоляционного слоя, с устройством верхнего защитного слоя с помощью стяжек, для укладки кровельного ковра. ГОСТ 22950-95 ТУ 5762-003-05800515-2005</t>
    </r>
  </si>
  <si>
    <r>
      <t>KL - 37</t>
    </r>
    <r>
      <rPr>
        <sz val="8"/>
        <color indexed="8"/>
        <rFont val="Arial"/>
        <family val="2"/>
      </rPr>
      <t xml:space="preserve">                                   </t>
    </r>
  </si>
  <si>
    <r>
      <t>KL - 37</t>
    </r>
    <r>
      <rPr>
        <sz val="8"/>
        <color indexed="8"/>
        <rFont val="Arial"/>
        <family val="2"/>
      </rPr>
      <t xml:space="preserve">                          </t>
    </r>
  </si>
  <si>
    <r>
      <t>610-KL - 37</t>
    </r>
    <r>
      <rPr>
        <sz val="8"/>
        <color indexed="8"/>
        <rFont val="Arial"/>
        <family val="2"/>
      </rPr>
      <t xml:space="preserve">                     </t>
    </r>
  </si>
  <si>
    <r>
      <t>610-KL - 34</t>
    </r>
    <r>
      <rPr>
        <sz val="8"/>
        <color indexed="8"/>
        <rFont val="Arial"/>
        <family val="2"/>
      </rPr>
      <t xml:space="preserve">                       </t>
    </r>
  </si>
  <si>
    <t>"Isover"</t>
  </si>
  <si>
    <t>ООО "Строительные Технологии - Урал"</t>
  </si>
  <si>
    <t>454007, г. Челябинск, ул. Малогрузовая 1, оф. № 608</t>
  </si>
  <si>
    <t>Телефон: (351) 245-05-01; 245-04-49.</t>
  </si>
  <si>
    <t>Цены, включая НДС</t>
  </si>
  <si>
    <t xml:space="preserve">Теплозвукоизоляционные материалы завода «Linerock» </t>
  </si>
  <si>
    <t>Наименование</t>
  </si>
  <si>
    <t>Применение</t>
  </si>
  <si>
    <t>Теплопро-водность Вт/(м.К.), не более</t>
  </si>
  <si>
    <t>Плотность, (кг\м³)</t>
  </si>
  <si>
    <t>Размеры, (ДхШхТ),мм</t>
  </si>
  <si>
    <t>Ед. изм</t>
  </si>
  <si>
    <t>Критерии цен, руб</t>
  </si>
  <si>
    <t>до 10 м3</t>
  </si>
  <si>
    <t xml:space="preserve"> 11-50 м3</t>
  </si>
  <si>
    <t>51-100 м3</t>
  </si>
  <si>
    <t xml:space="preserve">Плита-Лайт </t>
  </si>
  <si>
    <t>Плита теплоизоляционная из минеральной ваты для ненагруженных конструкций всех типов зданий</t>
  </si>
  <si>
    <t>λ25 oC=0,036,                λА =0,039,                         λБ =0,045</t>
  </si>
  <si>
    <t>35-60</t>
  </si>
  <si>
    <t>1000х500х50-150</t>
  </si>
  <si>
    <t>м3</t>
  </si>
  <si>
    <t>Плита-Стандарт М</t>
  </si>
  <si>
    <t>Плита теплоизоляционная из минеральной ваты для тепловой изоляции в трехслойных перегородках ж/б конструкций и колодезной кладки</t>
  </si>
  <si>
    <t>λ25 oC=0,037,                λА =0,040,                           λБ =0,046</t>
  </si>
  <si>
    <t>50-75</t>
  </si>
  <si>
    <t xml:space="preserve">Плита-Стандарт </t>
  </si>
  <si>
    <t>λ25 oC=0,037,                λА =0,040,                             λБ =0,046</t>
  </si>
  <si>
    <t>60-90</t>
  </si>
  <si>
    <t>Плита-Венти Оптимал</t>
  </si>
  <si>
    <t>Плита теплоизоляционная из минеральной ваты для вентилируемых фасадов</t>
  </si>
  <si>
    <t>λ25 oC=0,037,                λА =0,040,                            λБ =0,046</t>
  </si>
  <si>
    <t>75-100</t>
  </si>
  <si>
    <t>Плита-Венти</t>
  </si>
  <si>
    <t>λ25 oC=0,037,                λА =0,040,                         λБ =0,046</t>
  </si>
  <si>
    <t>100-130</t>
  </si>
  <si>
    <t>1000х500х30-150</t>
  </si>
  <si>
    <t>Плита-Фасад</t>
  </si>
  <si>
    <t>Плита теплоизоляционная из минеральной ваты для фасадов со штукатурным покрытием</t>
  </si>
  <si>
    <t>λ25 oC=0,036,                λА =0,039,                            λБ =0,045</t>
  </si>
  <si>
    <t>145-175</t>
  </si>
  <si>
    <t>Плита-Руф В</t>
  </si>
  <si>
    <t>Верхний слой в кровельной изоляции</t>
  </si>
  <si>
    <t>170-200</t>
  </si>
  <si>
    <t>1000х500х30-100</t>
  </si>
  <si>
    <t xml:space="preserve">Плита-Руф </t>
  </si>
  <si>
    <t>Плита теплоизоляционная из минеральной ваты для кровельной изоляции</t>
  </si>
  <si>
    <t>λ25 oC=0,038,                λА =0,041,                      λБ =0,048</t>
  </si>
  <si>
    <t>135-160</t>
  </si>
  <si>
    <t>1000х500х50-100</t>
  </si>
  <si>
    <t>Плита-Руф Н</t>
  </si>
  <si>
    <t>Нижний слой в кровельной изоляции</t>
  </si>
  <si>
    <t>λ25 oC=0,037,                λА =0,040,                        λБ =0,046</t>
  </si>
  <si>
    <t>95-125</t>
  </si>
  <si>
    <t>Минераловатная теплоизоляция на основе базальтовых пород "ТЕХНО"  (пр-ва ТНиколь, г.Челябинск)</t>
  </si>
  <si>
    <t>Код</t>
  </si>
  <si>
    <t>Плотность, кг/м³</t>
  </si>
  <si>
    <t>Теплопроводность при условиях эксплуатации А, ВТ/мк</t>
  </si>
  <si>
    <t>Темп. приме-нения</t>
  </si>
  <si>
    <t>Размер, мм</t>
  </si>
  <si>
    <t>Критерии цен</t>
  </si>
  <si>
    <t xml:space="preserve"> 10-30 м3</t>
  </si>
  <si>
    <t>30-100 м3</t>
  </si>
  <si>
    <t>от 100 м3</t>
  </si>
  <si>
    <t>От -60°С до +400°С</t>
  </si>
  <si>
    <t>1000х500х 50-150</t>
  </si>
  <si>
    <t>1000х500х 50</t>
  </si>
  <si>
    <t>1000х600х 40-100</t>
  </si>
  <si>
    <t>1000х600х 40-80</t>
  </si>
  <si>
    <t>м4</t>
  </si>
  <si>
    <t>1000х600х 40-70</t>
  </si>
  <si>
    <r>
      <t>Цены,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включая НДС                                                                                                                                                     </t>
    </r>
  </si>
  <si>
    <t>Количество в упаковке</t>
  </si>
  <si>
    <t>м2</t>
  </si>
  <si>
    <t>шт.</t>
  </si>
  <si>
    <t>От -60°С до +700°С</t>
  </si>
  <si>
    <t>уп</t>
  </si>
  <si>
    <t>1000х500х 100</t>
  </si>
  <si>
    <t>1000х500х 60</t>
  </si>
  <si>
    <t>1000х500х 70</t>
  </si>
  <si>
    <t>1000х500х 80</t>
  </si>
  <si>
    <t>1000х500х 90</t>
  </si>
  <si>
    <t>Наименование материала</t>
  </si>
  <si>
    <t>Основа</t>
  </si>
  <si>
    <t>Вес, кг/м2</t>
  </si>
  <si>
    <t>Кол-во рул. на поддоне</t>
  </si>
  <si>
    <t>Площадь, размер рулона</t>
  </si>
  <si>
    <t>Критерии цен, цена за 1 м2</t>
  </si>
  <si>
    <t>до 1000 кв.м</t>
  </si>
  <si>
    <t>от 1000 до 3000 кв.м</t>
  </si>
  <si>
    <t>свыше 3000 кв.м</t>
  </si>
  <si>
    <t>Рулонные наплавляемые материалы для кровли и гидроизоляции "ТехноНИКОЛЬ"</t>
  </si>
  <si>
    <t>Материалы класса «ПРЕМИУМ»: БИТУМНО-ПОЛИМЕРНЫЕ МАТЕРИАЛЫ ПОВЫШЕННОЙ НАДЕЖНОСТИ</t>
  </si>
  <si>
    <t>СБС-модифицированный наплавляемый материал (срок службы 25-30 лет)</t>
  </si>
  <si>
    <t>Гибкость на брусе (R=10мм) не выше -25ºС. Теплостойкость в течение 2 часов не ниже +100ºС</t>
  </si>
  <si>
    <t>ТЕХНОЭЛАСТ</t>
  </si>
  <si>
    <t>НВ001269</t>
  </si>
  <si>
    <t>Техноэласт ЭКП сланец серый*</t>
  </si>
  <si>
    <t>Полиэстер</t>
  </si>
  <si>
    <t>10 м² (10х1)</t>
  </si>
  <si>
    <t>НВ001267</t>
  </si>
  <si>
    <t>Техноэласт ТКП сланец серый*</t>
  </si>
  <si>
    <t>Арм.стеклоткань</t>
  </si>
  <si>
    <t>НВ001270</t>
  </si>
  <si>
    <t>Техноэласт ЭПП</t>
  </si>
  <si>
    <t>НВ001268</t>
  </si>
  <si>
    <t>Техноэласт ХПП</t>
  </si>
  <si>
    <t>Стеклохолст</t>
  </si>
  <si>
    <t>Материалы класса «БИЗНЕС»: ОТЛИЧНОЕ РЕШЕНИЕ ДЛЯ НАДЕЖНЫХ КРОВЕЛЬ</t>
  </si>
  <si>
    <t>СБС-модифицированный наплавляемый материал (срок службы 15-20 лет)</t>
  </si>
  <si>
    <t>Гибкость на брусе (R=25мм) не выше -20ºС. Теплостойкость в течение 2 часов не ниже +95ºС</t>
  </si>
  <si>
    <t>УНИФЛЕКС</t>
  </si>
  <si>
    <t>НВ001281</t>
  </si>
  <si>
    <t>Унифлекс ЭКП сланец серый</t>
  </si>
  <si>
    <t>НВ007760</t>
  </si>
  <si>
    <t>Унифлекс ЭКП сланец зеленый</t>
  </si>
  <si>
    <t>НВ001279</t>
  </si>
  <si>
    <t>Унифлекс ЭКП гран. зеленый</t>
  </si>
  <si>
    <t>НВ007643</t>
  </si>
  <si>
    <t>Унифлекс ТКП  сланец серый</t>
  </si>
  <si>
    <t>НВ001274</t>
  </si>
  <si>
    <t>Унифлекс ТКП гран. зеленый</t>
  </si>
  <si>
    <t>НВ001277</t>
  </si>
  <si>
    <t>Унифлекс ХКП сланец серый</t>
  </si>
  <si>
    <t>НВ007767</t>
  </si>
  <si>
    <t>Унифлекс ХКП сланец зеленый</t>
  </si>
  <si>
    <t>НВ001276</t>
  </si>
  <si>
    <t xml:space="preserve">Унифлекс ХКП гран. зеленый </t>
  </si>
  <si>
    <t>НВ001282</t>
  </si>
  <si>
    <t>Унифлекс ЭПП</t>
  </si>
  <si>
    <t>НВ001275</t>
  </si>
  <si>
    <t>Унифлекс ТПП</t>
  </si>
  <si>
    <t>НВ001278</t>
  </si>
  <si>
    <t>Унифлекс ХПП</t>
  </si>
  <si>
    <t>Материалы класса «СТАНДАРТ»: ЗАЩИТА ЗДАНИЯ ОТ ВОДЫ И УДОБСТВО В РАБОТЕ</t>
  </si>
  <si>
    <t>Битумный наплавляемый материал (срок службы 10-15 лет)</t>
  </si>
  <si>
    <t>Гибкость на брусе (R=25мм) не выше 0ºС. Теплостойкость в течение 2 часов не ниже +80ºС</t>
  </si>
  <si>
    <t>ЛИНОКРОМ</t>
  </si>
  <si>
    <t>НВ007735</t>
  </si>
  <si>
    <t>Линокром ЭКП сланец серый</t>
  </si>
  <si>
    <t>НВ001262</t>
  </si>
  <si>
    <t>Линокром ТКП гран.серый</t>
  </si>
  <si>
    <t>НВ001264</t>
  </si>
  <si>
    <t>Линокром ХКП гран.серый</t>
  </si>
  <si>
    <t>НВ001263</t>
  </si>
  <si>
    <t>15 м² (15х1)</t>
  </si>
  <si>
    <t>НВ001265</t>
  </si>
  <si>
    <t>СБС-модифицированный наплавляемый материал</t>
  </si>
  <si>
    <t>Гибкость на брусе (R=25мм) не выше -15ºС. Теплостойкость в течение 2 часов не ниже +85ºС</t>
  </si>
  <si>
    <t>БИПОЛЬ</t>
  </si>
  <si>
    <t>НВ007802</t>
  </si>
  <si>
    <t>Биполь ЭКП гран.серый</t>
  </si>
  <si>
    <t>НВ001259</t>
  </si>
  <si>
    <t>Биполь ТКП гран.серый</t>
  </si>
  <si>
    <t>Стеклоткань</t>
  </si>
  <si>
    <t>НВ007601</t>
  </si>
  <si>
    <t>Биполь ХКП гран.серый</t>
  </si>
  <si>
    <t>НВ007326</t>
  </si>
  <si>
    <t>Биполь ЭПП</t>
  </si>
  <si>
    <t>НВ001260</t>
  </si>
  <si>
    <t>Биполь ТПП</t>
  </si>
  <si>
    <t>НВ007541</t>
  </si>
  <si>
    <t>Биполь ХПП</t>
  </si>
  <si>
    <t>Материалы класса «ЭКОНОМ»: КАЧЕСТВЕННЫЕ МАТЕРИАЛЫ ДЛЯ ИЗГОТОВЛЕНИЯ НЕДОРОГОЙ КРОВЛИ</t>
  </si>
  <si>
    <t>Битумный наплавляемый материал</t>
  </si>
  <si>
    <t>БИКРОСТ</t>
  </si>
  <si>
    <t>НВ001256</t>
  </si>
  <si>
    <t>Бикрост ХКП гран. серый</t>
  </si>
  <si>
    <t>НВ001254</t>
  </si>
  <si>
    <t>Бикрост ТКП гран. серый</t>
  </si>
  <si>
    <t xml:space="preserve"> 10 м² (10х1)</t>
  </si>
  <si>
    <t>НВ001257</t>
  </si>
  <si>
    <t>Бикрост ХПП</t>
  </si>
  <si>
    <t>НВ001255</t>
  </si>
  <si>
    <t>Бикрост ТПП</t>
  </si>
  <si>
    <t xml:space="preserve"> 15 м² (15х1)</t>
  </si>
  <si>
    <t>БИКРОЭЛАСТ</t>
  </si>
  <si>
    <t>НВ007667</t>
  </si>
  <si>
    <t>Бикроэласт ХКП гран. серый</t>
  </si>
  <si>
    <t>НВ007732</t>
  </si>
  <si>
    <t>Бикроэласт ТКП гран. серый</t>
  </si>
  <si>
    <t>НВ007779</t>
  </si>
  <si>
    <t>Бикроэласт ЭКП гранулят серый</t>
  </si>
  <si>
    <t xml:space="preserve">Полиэстер </t>
  </si>
  <si>
    <t>НВ007668</t>
  </si>
  <si>
    <t>Бикроэласт ХПП</t>
  </si>
  <si>
    <t>НВ007755</t>
  </si>
  <si>
    <t>Бикроэласт ТПП</t>
  </si>
  <si>
    <t>НВ007778</t>
  </si>
  <si>
    <t>Бикроэласт ЭПП</t>
  </si>
  <si>
    <t>Перспективные материалы для кровли и гидроизоляции: спец.материалы, для решения спец.задач</t>
  </si>
  <si>
    <t>Материал для гидроизоляции мостов, тоннелей, фундаментов зданий и сооружений</t>
  </si>
  <si>
    <t>Гибкость на брусе (R=10мм) не выше -25ºС. Теплостойкость в течении 2 часов не ниже + 100/140ºС</t>
  </si>
  <si>
    <t>ТЕХНОЭЛАСТМОСТ</t>
  </si>
  <si>
    <t>НВ001272</t>
  </si>
  <si>
    <t>ТехноэластМост Б</t>
  </si>
  <si>
    <t>полиэстер</t>
  </si>
  <si>
    <t>8 м² (8х1)</t>
  </si>
  <si>
    <t>НВ008216</t>
  </si>
  <si>
    <t>ТехноэластМост С</t>
  </si>
  <si>
    <t>11-50м3</t>
  </si>
  <si>
    <t>51-100м3</t>
  </si>
  <si>
    <t>Кровельная изоляция</t>
  </si>
  <si>
    <t>Наименование товара</t>
  </si>
  <si>
    <t>Рулон м2</t>
  </si>
  <si>
    <t>Поверх-ность</t>
  </si>
  <si>
    <t>Гибкость на брусе, °С</t>
  </si>
  <si>
    <t>Вагон-ная норма, м2</t>
  </si>
  <si>
    <t>Цена со склада в Челябинске, руб/м2</t>
  </si>
  <si>
    <t>до 500 м2</t>
  </si>
  <si>
    <t>500-1000 м2</t>
  </si>
  <si>
    <t>1000-3000 м2</t>
  </si>
  <si>
    <t>свыше 3000 м2</t>
  </si>
  <si>
    <t>КРОВЕЛЬНЫЕ И ГИДРОИЗОЛЯЦИОННЫЕ НАПЛАВЛЯЕМЫЕ МАТЕРИАЛЫ, выпускаемые заводом «ИЗОФЛЕКС»</t>
  </si>
  <si>
    <t>Новопласт (АПП – модифицированные рулонные наплавляемые битумно-полимерные материалы; теплостойкость не ниже -120 °С)</t>
  </si>
  <si>
    <t>НВ001225</t>
  </si>
  <si>
    <t>Новопласт П (ХПП-3,0)</t>
  </si>
  <si>
    <t>10 кв.м</t>
  </si>
  <si>
    <t>пленка</t>
  </si>
  <si>
    <t>стеклохолст</t>
  </si>
  <si>
    <t>НВ001221</t>
  </si>
  <si>
    <t>Новопласт К (ЭКП 4,0-4,5) фр. сланец серый</t>
  </si>
  <si>
    <t>гранулят цветной</t>
  </si>
  <si>
    <t>НВ001222</t>
  </si>
  <si>
    <t>Новопласт К (ЭКП 4,0-4,5) зеленый</t>
  </si>
  <si>
    <t>НВ001223</t>
  </si>
  <si>
    <t>Новопласт К (ЭКП-5,0) фр. сланец серый</t>
  </si>
  <si>
    <t>НВ001224</t>
  </si>
  <si>
    <t>Новопласт К (ЭКП-5,0)) зеленый</t>
  </si>
  <si>
    <t>Изопласт (АПП – модифицированные рулонные наплавляемые битумно-полимерные материалы; теплостойкость не ниже - 120 °С)</t>
  </si>
  <si>
    <t>НВ001205</t>
  </si>
  <si>
    <t xml:space="preserve">Изопласт П (ДХП-1,5 перфор.) </t>
  </si>
  <si>
    <t>15 кв.м</t>
  </si>
  <si>
    <t>НВ001206</t>
  </si>
  <si>
    <t>Изопласт П (ХПП-3,0)</t>
  </si>
  <si>
    <t>НВ001207</t>
  </si>
  <si>
    <t>Изопласт П (ХПП-4,0)</t>
  </si>
  <si>
    <t>НВ001210</t>
  </si>
  <si>
    <t>Изопласт П (ЭПП-4,0)</t>
  </si>
  <si>
    <t>НВ001200</t>
  </si>
  <si>
    <t>Изопласт К (ЭКП-5,0) зеленый</t>
  </si>
  <si>
    <t>НВ001201</t>
  </si>
  <si>
    <t>Изопласт К (ЭКП-5,0) красный</t>
  </si>
  <si>
    <t>НВ001209</t>
  </si>
  <si>
    <t>Изопласт П (ЭМП-5,5) для гидроизоляции мостовых сооружений и дорог.</t>
  </si>
  <si>
    <t>8 кв.м</t>
  </si>
  <si>
    <t>песок</t>
  </si>
  <si>
    <t>ИзоЭласт (СБС – модифицированные рулонные наплавляемые битумно-полимерные материалы)</t>
  </si>
  <si>
    <t>НВ001217</t>
  </si>
  <si>
    <t>ИзоЭласт П (ХПП-3,0)</t>
  </si>
  <si>
    <t>НВ001216</t>
  </si>
  <si>
    <t>ИзоЭласт П (ЭПП-4,0)</t>
  </si>
  <si>
    <t>НВ001214</t>
  </si>
  <si>
    <t>ИзоЭласт К (ЭКП-5,0) красный</t>
  </si>
  <si>
    <t>НВ001215</t>
  </si>
  <si>
    <t>ИзоЭласт К (ЭКП-5,0) серый</t>
  </si>
  <si>
    <t>ЭПБ (рулонные наплавляемые модифицированные битумно-полимерные материалы)</t>
  </si>
  <si>
    <t>Пласто Мост Н (5,5)</t>
  </si>
  <si>
    <t>НВ001228</t>
  </si>
  <si>
    <t>Пласто Мост У (5,5)</t>
  </si>
  <si>
    <t>НВ001219</t>
  </si>
  <si>
    <t>Мостопласт (5,5)</t>
  </si>
  <si>
    <t>Пласто Мост Норд (5,5)</t>
  </si>
  <si>
    <t>НВ001227</t>
  </si>
  <si>
    <t>Пласто Мост Лит (5,5)</t>
  </si>
  <si>
    <t>Емкость</t>
  </si>
  <si>
    <t>Ед. изм.</t>
  </si>
  <si>
    <t>до 5т.р</t>
  </si>
  <si>
    <t>5-50т.р.</t>
  </si>
  <si>
    <t>МАСТИКИ и ПРАЙМЕРЫ</t>
  </si>
  <si>
    <t>Мастики (пр-во ТНиколь)</t>
  </si>
  <si>
    <t>НВ001231</t>
  </si>
  <si>
    <t>ТЕХНОМАСТ  битумно-полимерная, холодного отверждения</t>
  </si>
  <si>
    <t>ведро 10 кг</t>
  </si>
  <si>
    <t>кг</t>
  </si>
  <si>
    <t>шт</t>
  </si>
  <si>
    <t>НВ001232</t>
  </si>
  <si>
    <t>ведро 20 кг</t>
  </si>
  <si>
    <t>НВ001233</t>
  </si>
  <si>
    <t>МГТН битумная,  холодного отверждения</t>
  </si>
  <si>
    <t>ЭВРИКА битумная, горячего применения</t>
  </si>
  <si>
    <t>мешок 30 кг</t>
  </si>
  <si>
    <t>Праймер (пр-во ТНиколь)</t>
  </si>
  <si>
    <t>НВ001240</t>
  </si>
  <si>
    <t>Праймер битумный (концентрат)</t>
  </si>
  <si>
    <t>ведро 18 кг</t>
  </si>
  <si>
    <t>НВ001239</t>
  </si>
  <si>
    <t>Праймер битумный (готовый)</t>
  </si>
  <si>
    <t>ведро 16 кг</t>
  </si>
  <si>
    <t>Оборудование для кровельных работ</t>
  </si>
  <si>
    <t>НВ001247</t>
  </si>
  <si>
    <t>Горелка газовая курковая ГГК-1 (Россия)</t>
  </si>
  <si>
    <t>НВ001245</t>
  </si>
  <si>
    <t>Горелка газовая курковая ГГ-2 (Россия)</t>
  </si>
  <si>
    <t>НВ001246</t>
  </si>
  <si>
    <t>Горелка газовая курковая ГГ-2С (Россия)</t>
  </si>
  <si>
    <t>Горелка газовая курковая ГГ-2ЭКО</t>
  </si>
  <si>
    <t>Горелка газовая курковая укороченная ГГ-2у</t>
  </si>
  <si>
    <t>Горелка ж/топливная ГРЖ1</t>
  </si>
  <si>
    <t>Горелка Sievert большая монолитная</t>
  </si>
  <si>
    <t>Горелка Sievert малая разборная</t>
  </si>
  <si>
    <t>Бак нагнетательный  V40</t>
  </si>
  <si>
    <t>Бак газовый  V50л</t>
  </si>
  <si>
    <t>НВ001248</t>
  </si>
  <si>
    <t xml:space="preserve">Редуктор газовый </t>
  </si>
  <si>
    <t>Ролик прижимной малый</t>
  </si>
  <si>
    <t>НВ001251</t>
  </si>
  <si>
    <t>Шланг кислородный d9 мм</t>
  </si>
  <si>
    <t>мп</t>
  </si>
  <si>
    <t>Крючок для расскатывания рулонов</t>
  </si>
  <si>
    <t>Печь газовая</t>
  </si>
  <si>
    <t>НВ001249</t>
  </si>
  <si>
    <t>Уплотнитель для кровли 0-40</t>
  </si>
  <si>
    <t>Уплотнитель для кровли 110-125</t>
  </si>
  <si>
    <t>Различные кровельные аксессуары</t>
  </si>
  <si>
    <t>НВ007533</t>
  </si>
  <si>
    <t xml:space="preserve">Аэратор Ultra-110 </t>
  </si>
  <si>
    <t>НВ007645</t>
  </si>
  <si>
    <t>Аэратор Ultra М</t>
  </si>
  <si>
    <t>Аэратор Алипай ТНиколь</t>
  </si>
  <si>
    <t>Воронка для водостока Ultra-110</t>
  </si>
  <si>
    <t>Воронка с прижимный фланцем 110х450 ТНиколь</t>
  </si>
  <si>
    <t>Воронка для водостока Ultra-110 М</t>
  </si>
  <si>
    <t>Воронка СМ-110 ТНиколь</t>
  </si>
  <si>
    <t>Воронка обогреваемая 110х450 ТНиколь</t>
  </si>
  <si>
    <t>Рейка прижимная (алюминий)</t>
  </si>
  <si>
    <t>Ремень для крепления груза 1,5-3т, 10м</t>
  </si>
  <si>
    <t>Плот-ть (объемный вес) кг/м3</t>
  </si>
  <si>
    <t>Теплопроводно-сть ВТ/м К</t>
  </si>
  <si>
    <t>Темп-ра примен. Град</t>
  </si>
  <si>
    <t>Раз-мер 1шт, м3</t>
  </si>
  <si>
    <t>Кол-во в упак, шт</t>
  </si>
  <si>
    <t>Вместимость вагона, м3</t>
  </si>
  <si>
    <t>до10 м3</t>
  </si>
  <si>
    <t>11-30 м3</t>
  </si>
  <si>
    <t>31-60м3</t>
  </si>
  <si>
    <t>61-100 м3</t>
  </si>
  <si>
    <t>Теплозвукоизоляционные материалы  Завода ООО «ПЕНОПЛЭКС» (г. Кириши)</t>
  </si>
  <si>
    <t>Экструзионные вспененные полистирольные теплоизоляционные плиты</t>
  </si>
  <si>
    <t>Пеноплекс - 35</t>
  </si>
  <si>
    <t>НВ004668</t>
  </si>
  <si>
    <t>От 29,5 до 38,5</t>
  </si>
  <si>
    <t>От 0,026 до 0,028</t>
  </si>
  <si>
    <t>От -50 до +75</t>
  </si>
  <si>
    <t>1200х600х 20</t>
  </si>
  <si>
    <t xml:space="preserve">шт                 </t>
  </si>
  <si>
    <t xml:space="preserve"> м3</t>
  </si>
  <si>
    <t>НВ004669</t>
  </si>
  <si>
    <t>1200х600х 30</t>
  </si>
  <si>
    <t>0,0216</t>
  </si>
  <si>
    <t>14</t>
  </si>
  <si>
    <t>80</t>
  </si>
  <si>
    <t>НВ004670</t>
  </si>
  <si>
    <t>1200х600х 40</t>
  </si>
  <si>
    <t>0,0288</t>
  </si>
  <si>
    <t>10</t>
  </si>
  <si>
    <t>НВ004671</t>
  </si>
  <si>
    <t>1200х600х 50</t>
  </si>
  <si>
    <t>0,036</t>
  </si>
  <si>
    <t>8</t>
  </si>
  <si>
    <t>НВ004672</t>
  </si>
  <si>
    <t>1200х600х 60</t>
  </si>
  <si>
    <t>0,0432</t>
  </si>
  <si>
    <t>7</t>
  </si>
  <si>
    <t>НВ004673</t>
  </si>
  <si>
    <t>1200х600х 80</t>
  </si>
  <si>
    <t>0,0576</t>
  </si>
  <si>
    <t>5</t>
  </si>
  <si>
    <t>НВ004674</t>
  </si>
  <si>
    <t>1200х600х 100</t>
  </si>
  <si>
    <t>0,072</t>
  </si>
  <si>
    <t>4</t>
  </si>
  <si>
    <t>Пеноплекс - 31</t>
  </si>
  <si>
    <t>НВ007827</t>
  </si>
  <si>
    <t>От 29 до 32</t>
  </si>
  <si>
    <t>Пеноплекс - 31 стандарт (С)</t>
  </si>
  <si>
    <t>Пеноплекс - 45</t>
  </si>
  <si>
    <t>НВ004678</t>
  </si>
  <si>
    <t>(2400 х 600) х 40; 50; 60; 80; 100 мм</t>
  </si>
  <si>
    <t xml:space="preserve">до 10м3 </t>
  </si>
  <si>
    <t>10- 30 м3</t>
  </si>
  <si>
    <t>от  100  м3</t>
  </si>
  <si>
    <t>Покрытие Верх/Низ</t>
  </si>
  <si>
    <t>Площадь, размер рулона (м2)</t>
  </si>
  <si>
    <t>ед. изм</t>
  </si>
  <si>
    <t>Рубероид РКП-350</t>
  </si>
  <si>
    <t>тальк/тальк</t>
  </si>
  <si>
    <t>рул</t>
  </si>
  <si>
    <t>Рубероид РКП-350 ТУ</t>
  </si>
  <si>
    <t>Рубероид РПП-300</t>
  </si>
  <si>
    <t>Рубероид РПП-300 ТУ</t>
  </si>
  <si>
    <t xml:space="preserve">Рубероид РКК-350 </t>
  </si>
  <si>
    <t>крошка/тальк</t>
  </si>
  <si>
    <t xml:space="preserve">Пергамин П-300 </t>
  </si>
  <si>
    <t xml:space="preserve">Пергамин П-350 </t>
  </si>
  <si>
    <t>Материалы на стеклохолсте</t>
  </si>
  <si>
    <t>Рубемаст ХПП- 2,5</t>
  </si>
  <si>
    <t>тальк/пленка</t>
  </si>
  <si>
    <t>Рубемаст ХКП- 3,5</t>
  </si>
  <si>
    <t>крошка/пленка</t>
  </si>
  <si>
    <t>Наплавляемые кровельные и гидроизоляционные на основе картона</t>
  </si>
  <si>
    <t>Рубемаст РНП 350- 1,5</t>
  </si>
  <si>
    <t>Рубемаст РНК 350- 1,5</t>
  </si>
  <si>
    <t>Рубероид, пергамин</t>
  </si>
  <si>
    <t>до 2000 кв.м</t>
  </si>
  <si>
    <t>от 2000 до 8000 кв.м</t>
  </si>
  <si>
    <t>свыше 8000 кв.м</t>
  </si>
  <si>
    <t>Ecoplast V RP (1,2мм), серый</t>
  </si>
  <si>
    <t>2,0х25</t>
  </si>
  <si>
    <t>Ecoplast V SR (1,5мм), серый</t>
  </si>
  <si>
    <t>2,0х20</t>
  </si>
  <si>
    <t>Рейка краевая алюминиевая</t>
  </si>
  <si>
    <t>м.п.</t>
  </si>
  <si>
    <t>Рейка прижимная алюминиевая</t>
  </si>
  <si>
    <t>Рейка прижимная стальная</t>
  </si>
  <si>
    <t xml:space="preserve">Круглый тарельчатый держатель </t>
  </si>
  <si>
    <t>Сопутствующие  материалы для производства работ  ТН</t>
  </si>
  <si>
    <t>код</t>
  </si>
  <si>
    <t>размер</t>
  </si>
  <si>
    <t>Цена, руб.</t>
  </si>
  <si>
    <t>2,0х26</t>
  </si>
  <si>
    <t>3,0*25</t>
  </si>
  <si>
    <t>Кровельный крепёж FastFix Пеноплэкс</t>
  </si>
  <si>
    <t>Крепёжный дюбель FastFix 20</t>
  </si>
  <si>
    <t>Крепёжный дюбель FastFix 50</t>
  </si>
  <si>
    <t>Крепёжный дюбель FastFix 80</t>
  </si>
  <si>
    <t>Крепёжный дюбель FastFix 100</t>
  </si>
  <si>
    <t>Крепёжный дюбель FastFix 120</t>
  </si>
  <si>
    <t>Крепёжный дюбель FastFix 130</t>
  </si>
  <si>
    <t>кол-во в коробке</t>
  </si>
  <si>
    <t>кол-во на поддоне, шт.</t>
  </si>
  <si>
    <t>Сопутствующие  материалы для производства работ  Пеноплэкс</t>
  </si>
  <si>
    <t xml:space="preserve">Рейка угловая (краевая) алюмин. </t>
  </si>
  <si>
    <t>30х2,5мм</t>
  </si>
  <si>
    <t xml:space="preserve">Рейка прямая (шовная) алюмин. </t>
  </si>
  <si>
    <t>25х2,5мм</t>
  </si>
  <si>
    <t>кол-во в уп.</t>
  </si>
  <si>
    <t>1.</t>
  </si>
  <si>
    <t>Битумные рулонные гидроизоляционные материалы ТН</t>
  </si>
  <si>
    <t>2.</t>
  </si>
  <si>
    <t>Битумные рулонные гидроизоляционные материалы "Изофлекс"</t>
  </si>
  <si>
    <t>3.</t>
  </si>
  <si>
    <t>Мастика, праймер, расходные материалы</t>
  </si>
  <si>
    <t>4.</t>
  </si>
  <si>
    <t>Полимерные гидроизоляционные мембраны "Ecoplast", Пластфойл, расходные материалы</t>
  </si>
  <si>
    <t>5.</t>
  </si>
  <si>
    <t>Экструзионный пенополистирол "Пеноплекс"</t>
  </si>
  <si>
    <t>6.</t>
  </si>
  <si>
    <t>Минеральная теплоизоляция про-ва "Rockwool"</t>
  </si>
  <si>
    <t>7.</t>
  </si>
  <si>
    <t>8.</t>
  </si>
  <si>
    <t>Минеральная теплоизоляция про-ва "Linerock"</t>
  </si>
  <si>
    <t>9.</t>
  </si>
  <si>
    <t>Минеральная теплоизоляция про-ва "Акси"</t>
  </si>
  <si>
    <t>10.</t>
  </si>
  <si>
    <t>11.</t>
  </si>
  <si>
    <t>Содержание</t>
  </si>
  <si>
    <t>«ПЕНОПЛЭКС». ТУ – 5767 – 002 – 46261013 – 99 (Сертификаты: гигиена, соответствия, пожарный)</t>
  </si>
  <si>
    <t>НВ008447</t>
  </si>
  <si>
    <t>Бикрост СКП гран.серый</t>
  </si>
  <si>
    <t>мягкая ткань</t>
  </si>
  <si>
    <t xml:space="preserve"> 11 м² (10х1,1)</t>
  </si>
  <si>
    <t>БР000111</t>
  </si>
  <si>
    <t>Бикрост СПП</t>
  </si>
  <si>
    <t>Стекловолокно "Isover"</t>
  </si>
  <si>
    <t>Размеры</t>
  </si>
  <si>
    <t>Упаковка</t>
  </si>
  <si>
    <t>Паллета</t>
  </si>
  <si>
    <t>Цена</t>
  </si>
  <si>
    <t>Т, мм</t>
  </si>
  <si>
    <t>Ш, мм</t>
  </si>
  <si>
    <t>Д, мм</t>
  </si>
  <si>
    <t>руб/м3</t>
  </si>
  <si>
    <t>руб/уп</t>
  </si>
  <si>
    <t xml:space="preserve"> «Кнауф Инсулейшн» </t>
  </si>
  <si>
    <t>Общестроительная изоляция</t>
  </si>
  <si>
    <t>Термо Рол 040</t>
  </si>
  <si>
    <t>2х50</t>
  </si>
  <si>
    <t>Термо Плита 037</t>
  </si>
  <si>
    <t>Звукоизоляция</t>
  </si>
  <si>
    <t>Акустическая перегородка (рулон)</t>
  </si>
  <si>
    <t>2х610</t>
  </si>
  <si>
    <t>Акустическая перегородка (плита)</t>
  </si>
  <si>
    <t>Фасадная изоляция</t>
  </si>
  <si>
    <t>Слоистая кладка</t>
  </si>
  <si>
    <t>Слоистая кладка Термо Плита 034</t>
  </si>
  <si>
    <t>Слоистая кладка Термо Плита 032</t>
  </si>
  <si>
    <t>Вентилируемый фасад</t>
  </si>
  <si>
    <t>Вентилируемый фасад Термо Плита 034</t>
  </si>
  <si>
    <t>Вентилируемый фасад Термо Плита 032</t>
  </si>
  <si>
    <t>Скатная кровля</t>
  </si>
  <si>
    <t>Скатная кровля Термо Рол 037</t>
  </si>
  <si>
    <t>2х570</t>
  </si>
  <si>
    <t>Скатная кровля Термо Плита 037</t>
  </si>
  <si>
    <t>Скатная кровля Термо Рол 034</t>
  </si>
  <si>
    <t>Скатная кровля Термо Плита 034</t>
  </si>
  <si>
    <t>Индустриальная теплоизоляция</t>
  </si>
  <si>
    <t>Деревянное домостроение</t>
  </si>
  <si>
    <t>Деревянное домостроение Термо Рол 040</t>
  </si>
  <si>
    <t>2х600</t>
  </si>
  <si>
    <t>570+530</t>
  </si>
  <si>
    <t>Деревянное домостроение Термо Рол 037</t>
  </si>
  <si>
    <t>2x50</t>
  </si>
  <si>
    <t>Деревянное домостроение Термо Плита 037</t>
  </si>
  <si>
    <t>Деревянное домостроение Термо Рол 034</t>
  </si>
  <si>
    <t>Деревянное домостроение Термо Плита 034</t>
  </si>
  <si>
    <t>Металлоконструкции</t>
  </si>
  <si>
    <t>Металлоконструкции Термо Рол 040</t>
  </si>
  <si>
    <t>1,2</t>
  </si>
  <si>
    <t>Металлоконструкции Термо Рол 037</t>
  </si>
  <si>
    <t>Металлоконструкции Термо Рол 034</t>
  </si>
  <si>
    <t>Стекловолокно "Knauf"</t>
  </si>
  <si>
    <t>Размеры, м</t>
  </si>
  <si>
    <t>до 50 куб.м</t>
  </si>
  <si>
    <t>от 50 до 100 куб.м</t>
  </si>
  <si>
    <t>свыше 100 куб.м</t>
  </si>
  <si>
    <t>0,05х1,22х7</t>
  </si>
  <si>
    <t>уп.</t>
  </si>
  <si>
    <t xml:space="preserve">0,05х0,565х1,17                0,1х0,565х1,17                                                                                                                                                                      </t>
  </si>
  <si>
    <t xml:space="preserve"> 20шт-50мм, 10шт- 100мм</t>
  </si>
  <si>
    <t>24шт-50мм, 12шт- 100мм</t>
  </si>
  <si>
    <t>0,05х0,610х1,17                     0,1х0,610х1,17</t>
  </si>
  <si>
    <t>20шт-50мм, 10шт- 100мм</t>
  </si>
  <si>
    <t xml:space="preserve">0,05х1,2х14          </t>
  </si>
  <si>
    <t xml:space="preserve">0,1х1,2х7 </t>
  </si>
  <si>
    <t>Plastfoil    F/ F Nord -1,2мм, серый  Г1</t>
  </si>
  <si>
    <t>Пластфойл F/ F Nord-1,5мм</t>
  </si>
  <si>
    <t>Пластфойл S-1,5мм (неармированная)</t>
  </si>
  <si>
    <t>Деревянное домостроение Термо Рол 044</t>
  </si>
  <si>
    <t>3х400</t>
  </si>
  <si>
    <t>Металлоконструкции Термо Плита 037</t>
  </si>
  <si>
    <t>Техноэласт ЭКП сланец зеленый, красный  (5,0)</t>
  </si>
  <si>
    <t>Техноэласт ТКП сланец зеленый, красный  (5,0)</t>
  </si>
  <si>
    <t>Унифлекс ЭКП сланец красный (4,5)</t>
  </si>
  <si>
    <t>Унифлекс ЭКП гран. красный (4,5)</t>
  </si>
  <si>
    <t>Унифлекс ТКП сланец зеленый (4,5)</t>
  </si>
  <si>
    <t>Унифлекс ТКП сланец красный (4,5)</t>
  </si>
  <si>
    <t>Унифлекс ХКП сланец красный (4,5)</t>
  </si>
  <si>
    <t>Линокром ЭКП гран.серый (4,0)</t>
  </si>
  <si>
    <t>Линокром ЭКП гран.зеленый, красный (4,0)</t>
  </si>
  <si>
    <t>Линокром ТКП сланец серый (4,0)</t>
  </si>
  <si>
    <t>Линокром ТКП гран.зеленый, красный (4,0)</t>
  </si>
  <si>
    <t>Линокром ХКП сланец серый (4,0)</t>
  </si>
  <si>
    <t>Линокром ХКП гран.зеленый, красный (4,0)</t>
  </si>
  <si>
    <t>Биполь ЭКП сланец серый (4,0)</t>
  </si>
  <si>
    <t>Биполь ЭКП гран.зеленый, красный (4,0)</t>
  </si>
  <si>
    <t>Биполь ТКП  сланец серый (4,0)</t>
  </si>
  <si>
    <t>Биполь ТКП  гран.зеленый, красный (4,0)</t>
  </si>
  <si>
    <t>Биполь ХКП сланец серый (4,0)</t>
  </si>
  <si>
    <t>Биполь ХКП гран.зеленый, красный (4,0)</t>
  </si>
  <si>
    <t>Бикрост ХКП сланец серый (4,0)</t>
  </si>
  <si>
    <t>Бикрост ХКП гран.зеленый, красный (4,0)</t>
  </si>
  <si>
    <t>Бикрост ТКП сланец серый (4,0)</t>
  </si>
  <si>
    <t>Бикрост ТКП гран.зеленый, красный (4,0)</t>
  </si>
  <si>
    <t>Бикроэласт ХКП сланец серый</t>
  </si>
  <si>
    <t>Бикроэласт ХКП гран. зеленый, красный</t>
  </si>
  <si>
    <t>Бикроэласт ТКП сланец серый</t>
  </si>
  <si>
    <t>Бикроэласт ТКП гран. зеленый, красный</t>
  </si>
  <si>
    <t>Бикроэласт ЭКП сланец серый</t>
  </si>
  <si>
    <t>Бикроэласт ЭКП гран. зеленый, красный</t>
  </si>
  <si>
    <t xml:space="preserve">Битум фасованный БН 70/30(90/10) в мешках </t>
  </si>
  <si>
    <t xml:space="preserve">Битум фасованный БН 90/30 в мешках </t>
  </si>
  <si>
    <t xml:space="preserve">Мастика битумная МБК-Г-85 в мешках </t>
  </si>
  <si>
    <t xml:space="preserve">Мастика битумная МБК-Г-85 Евро в мешках </t>
  </si>
  <si>
    <t xml:space="preserve">Мастика битумная МБК-Г-85 Евро-2 в мешках </t>
  </si>
  <si>
    <t>развес, кг.</t>
  </si>
  <si>
    <t>Битум, мастика</t>
  </si>
  <si>
    <t>кол-во мешков на поддоне</t>
  </si>
  <si>
    <t>более 10т</t>
  </si>
  <si>
    <t>1-10 т</t>
  </si>
  <si>
    <t>до 1 т</t>
  </si>
  <si>
    <t>Ecoplast V RP (1,5мм), серый</t>
  </si>
  <si>
    <t xml:space="preserve">* - Цена указана без учета стоимости доставки. </t>
  </si>
  <si>
    <t>0,05х0,610х1,17                0,1х0,610х1,17</t>
  </si>
  <si>
    <t>Объем упаковки, куб.м.</t>
  </si>
  <si>
    <t>2шт-50мм</t>
  </si>
  <si>
    <t>1шт-50мм</t>
  </si>
  <si>
    <t>1шт-100мм</t>
  </si>
  <si>
    <t>1220-KT- 40-twin-50</t>
  </si>
  <si>
    <t>Звукозащита</t>
  </si>
  <si>
    <t xml:space="preserve">KT- 40 - AL 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</si>
  <si>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</si>
  <si>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</si>
  <si>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</si>
  <si>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</si>
  <si>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</si>
  <si>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Плит, шт</t>
  </si>
  <si>
    <t>от 75 куб.м.</t>
  </si>
  <si>
    <t>25-75 куб.м</t>
  </si>
  <si>
    <t>до 25 куб.м.</t>
  </si>
  <si>
    <t>РОКЛАЙТ</t>
  </si>
  <si>
    <t>Ненагружаемые конструкции, каркасные конструкциии.</t>
  </si>
  <si>
    <t>ТЕХНОЛАЙТ ЭКСТРА</t>
  </si>
  <si>
    <t>ТЕХНОЛАЙТ ОПТИМА</t>
  </si>
  <si>
    <t>ТЕХНОБЛОК СТАНДАРТ</t>
  </si>
  <si>
    <t>Средний слой в слоистых кладках</t>
  </si>
  <si>
    <t>ТЕХНОВЕНТ СТАНДАРТ</t>
  </si>
  <si>
    <t>Вентилируемые фасады</t>
  </si>
  <si>
    <t>ТЕХНОВЕНТ ОПТИМА</t>
  </si>
  <si>
    <t>ТЕХНОВЕНТ ПРОФ</t>
  </si>
  <si>
    <t>ТЕХНОФАС</t>
  </si>
  <si>
    <t>Фасады под штукатурку</t>
  </si>
  <si>
    <t>ТЕХНОРУФ Н 30</t>
  </si>
  <si>
    <t>Нижний слой плоской кровли</t>
  </si>
  <si>
    <t>ТЕХНОРУФ 45</t>
  </si>
  <si>
    <t>Плоская кровля в один слой</t>
  </si>
  <si>
    <t>ТЕХНОРУФ В60</t>
  </si>
  <si>
    <t>Верхний слой плоской кровли</t>
  </si>
  <si>
    <t>ТЕХНОВЕНТ ДВОЙНОЙ</t>
  </si>
  <si>
    <t>ТЕХНОФАС ДВОЙНОЙ</t>
  </si>
  <si>
    <t>ТЕХНОРУФ ДВОЙНОЙ</t>
  </si>
  <si>
    <t>12.</t>
  </si>
  <si>
    <t>Минеральная теплоизоляция про-ва "Техно" (г.Челябинск)</t>
  </si>
  <si>
    <t>Минеральная теплоизоляция про-ва "Техно" (г.Заинск)</t>
  </si>
  <si>
    <t>Категория цен</t>
  </si>
  <si>
    <t>СОПУТСТВУЮЩИЕ МАТЕРИАЛЫ И ОБОРУДОВАНИЕ ДЛЯ ПРОИЗВОДСТВА РАБОТ</t>
  </si>
  <si>
    <t>Полимерные экомембраны "Ecoplast" (про-во ТН)</t>
  </si>
  <si>
    <t>Полимерные мембраны ПВХ "Plastfoil" (про-во Пеноплэкс)</t>
  </si>
  <si>
    <r>
      <t xml:space="preserve">«ПЕНОПЛЭКС» - 35     </t>
    </r>
    <r>
      <rPr>
        <i/>
        <sz val="8"/>
        <rFont val="Arial"/>
        <family val="2"/>
      </rPr>
      <t>Применение: Теплоизоляция наклонной кровли, чердачных помещений, перекрытий, межэтажных перекрытий, полых кирпичных стен, плоской кровли, фасадов, мостиков холода, полов, наружных стен подвалов.</t>
    </r>
  </si>
  <si>
    <r>
      <t xml:space="preserve">«ПЕНОПЛЭКС» - 31                     </t>
    </r>
    <r>
      <rPr>
        <i/>
        <sz val="8"/>
        <rFont val="Arial"/>
        <family val="2"/>
      </rPr>
      <t>Применение: Теплоизоляция наклонной кровли, чердачных помещений, перекрытий, межэтажных перекрытий, полых кирпичных стен, плоской кровли, фасадов, мостиков холода, полов, наружных стен подвалов.</t>
    </r>
  </si>
  <si>
    <r>
      <t xml:space="preserve">«ПЕНОПЛЭКС» - 31стандарт                     </t>
    </r>
    <r>
      <rPr>
        <i/>
        <sz val="8"/>
        <rFont val="Arial"/>
        <family val="2"/>
      </rPr>
      <t>Применение: Теплоизоляция наклонной кровли, чердачных помещений, перекрытий, межэтажных перекрытий, полых кирпичных стен, плоской кровли, фасадов, мостиков холода, полов, наружных стен подвалов.</t>
    </r>
  </si>
  <si>
    <r>
      <t xml:space="preserve">«ПЕНОПЛЭКС» - 45                                                               </t>
    </r>
    <r>
      <rPr>
        <i/>
        <sz val="8"/>
        <rFont val="Arial"/>
        <family val="2"/>
      </rPr>
      <t>Применение: Теплоизоляция в конструкциях взлетнопосадочных полос, автомобильных и железных дорог на вечномерзлых и пучинистых грунтах</t>
    </r>
  </si>
  <si>
    <t xml:space="preserve">Минераловатная теплоизоляция на основе базальтовых пород "Rockwool"  </t>
  </si>
  <si>
    <t>Стеклохолст \ Полиэстер</t>
  </si>
  <si>
    <t>Бикрост ЭКП гран. серый</t>
  </si>
  <si>
    <t>Бикрост ЭКП сланец серый (4,0)</t>
  </si>
  <si>
    <t>Бикрост ЭКП гран.зеленый, красный (4,0)</t>
  </si>
  <si>
    <t>Бикрост ЭПП</t>
  </si>
  <si>
    <t>Традиционные материалы</t>
  </si>
  <si>
    <t>Линокром ХПП</t>
  </si>
  <si>
    <t>Линокром ТПП  \ ЭПП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</si>
  <si>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</si>
  <si>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</si>
  <si>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</si>
  <si>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</si>
  <si>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</si>
  <si>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</si>
  <si>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</rPr>
      <t>2</t>
    </r>
  </si>
  <si>
    <r>
      <t>м</t>
    </r>
    <r>
      <rPr>
        <b/>
        <vertAlign val="superscript"/>
        <sz val="8"/>
        <rFont val="Times New Roman"/>
        <family val="1"/>
      </rPr>
      <t>3</t>
    </r>
  </si>
  <si>
    <t>ЛАЙТ БАТТС</t>
  </si>
  <si>
    <r>
      <t xml:space="preserve">Ненагружаемые конструкции
</t>
    </r>
    <r>
      <rPr>
        <b/>
        <sz val="10"/>
        <rFont val="Times New Roman"/>
        <family val="1"/>
      </rPr>
      <t>Диапазон толщин: 50-200 мм с шагом 10 мм</t>
    </r>
  </si>
  <si>
    <t>Теплоизоляция стен с отделкой сайдингом, каркасных стен, мансард, скатных кровель, полов, перекрытий, нижний (внутренний) слой в навесных фасадных системах с воздушным зазором при двухслойном выполнении изоляции</t>
  </si>
  <si>
    <t>Звукоизоляция перегородок, облицовок, перекрытий и потолков</t>
  </si>
  <si>
    <t>АКУСТИК БАТТС</t>
  </si>
  <si>
    <r>
      <t xml:space="preserve">Звукопоглощающие плиты. 
Звукоизоляция ненагружаемых конструкций. С особым успехом применяются в каркасно-обшивных перегородках.
</t>
    </r>
    <r>
      <rPr>
        <b/>
        <sz val="10"/>
        <rFont val="Times New Roman"/>
        <family val="1"/>
      </rPr>
      <t>Диапазон толщин: 50-200 мм с шагом 10 мм</t>
    </r>
  </si>
  <si>
    <t>Назначение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</si>
  <si>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</t>
  </si>
  <si>
    <t>ВЕНТИ БАТТС</t>
  </si>
  <si>
    <t>Диапазон толщин: 30-200 мм с шагом 10 мм</t>
  </si>
  <si>
    <t>Теплоизоляция в навесных фасадных системах с воздушным зазором при однослойном выполнении изоляции</t>
  </si>
  <si>
    <t>ВЕНТИ БАТТС Д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</si>
  <si>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>Диапазон толщин: 80-200 мм с шагом 10 мм</t>
    </r>
  </si>
  <si>
    <t>КАВИТИ БАТТС</t>
  </si>
  <si>
    <t>Диапазон толщин: 50-200 мм с шагом 10 мм</t>
  </si>
  <si>
    <t>Тепло- и звукоизоляция полов с эксплуатационной нагрузкой до 3 кПа</t>
  </si>
  <si>
    <t>ФЛОР БАТТС</t>
  </si>
  <si>
    <t>Диапазон толщин: 50-170 мм с шагом 10 мм</t>
  </si>
  <si>
    <t>Тепло- и звукоизоляция полов с эксплуатационной нагрузкой от 3 кПа до 5 кПа</t>
  </si>
  <si>
    <t>ФЛОР БАТТС И</t>
  </si>
  <si>
    <t>Диапазон толщин: 50-150 мм с шагом 10 мм</t>
  </si>
  <si>
    <t>Кровельная теплоизоляция</t>
  </si>
  <si>
    <t>РУФ БАТТС</t>
  </si>
  <si>
    <t>Теплоизоляция плоских кровель</t>
  </si>
  <si>
    <t>РУФ БАТТС ЭКСТРА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</si>
  <si>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>Диапазон толщин: 60-170 мм с шагом 10 мм</t>
    </r>
  </si>
  <si>
    <t>РУФ БАТТС ОПТИМА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</si>
  <si>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>Диапазон толщин: 60-200 мм с шагом 10 мм</t>
    </r>
  </si>
  <si>
    <t>РУФ БАТТС В</t>
  </si>
  <si>
    <t xml:space="preserve">Диапазон толщин: 40 и 50 мм </t>
  </si>
  <si>
    <t>РУФ БАТТС Н</t>
  </si>
  <si>
    <t>Диапазон толщин: 40-200 мм с шагом 10 мм</t>
  </si>
  <si>
    <t>Кровельная теплоизоляция под цементно-песчаную стяжку</t>
  </si>
  <si>
    <t>РУФ БАТТС C</t>
  </si>
  <si>
    <t>Теплоизоляция штукатурных фасадов</t>
  </si>
  <si>
    <t>ФАСАД БАТТС</t>
  </si>
  <si>
    <t>Диапазон толщин: 25-180 мм с шагом 10 мм</t>
  </si>
  <si>
    <t>ФАСАД БАТТС Д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</si>
  <si>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>Диапазон толщин: 70-200 мм с шагом 10 мм</t>
    </r>
  </si>
  <si>
    <t>Теплоизоляция фасадов с оштукатуриванием по стальной армирующей сетке</t>
  </si>
  <si>
    <t>ПЛАСТЕР БАТТС</t>
  </si>
  <si>
    <t>Диапазон толщин: 50-180 мм с шагом 10 мм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</si>
  <si>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</si>
  <si>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ФАСАД ЛАМЕЛЛА (Венгрия)</t>
  </si>
  <si>
    <t>Диапазон толщин: 40-240 мм с шагом 10 мм</t>
  </si>
  <si>
    <r>
      <t xml:space="preserve">АКСИ ЛАЙТ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ненагруженной тепловой, звуковой и противопожарной изоляции в горизонтальных строительных ограждающих конструкциях, в том числе скатная кровля, перегородки, полы между лагами.</t>
    </r>
  </si>
  <si>
    <r>
      <t xml:space="preserve">АКСИ СТАНДАРТ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ненагруженной тепловой, звуковой и противопожарной изоляции в горизонтальных строительных ограждающих конструкциях, в лёгких ограждающих конструкциях каркасного типа, в том числе в качестве среднего слоя в трёхслойных стенах.</t>
    </r>
  </si>
  <si>
    <r>
      <t xml:space="preserve">АКСИ ПРОФ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тепловой, звуковой и противопожарной изоляции в вертикальных и горизонтальных строительных ограждающих конструкциях, в том числе для устройства слоистой кладки и   фасадов с воздушным зазором.</t>
    </r>
  </si>
  <si>
    <r>
      <t xml:space="preserve">АКСИ ПРОФ +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тепловой, звуковой и противопожарной изоляции в вертикальных и горизонтальных строительных ограждающих конструкциях, в том числе в вентилируемых фасадах.</t>
    </r>
  </si>
  <si>
    <r>
      <t xml:space="preserve"> П-125    </t>
    </r>
    <r>
      <rPr>
        <sz val="8"/>
        <rFont val="Arial"/>
        <family val="2"/>
      </rPr>
      <t xml:space="preserve">                                                                                                         </t>
    </r>
    <r>
      <rPr>
        <i/>
        <u val="single"/>
        <sz val="8"/>
        <rFont val="Arial"/>
        <family val="2"/>
      </rPr>
      <t>Применение: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В качестве ненагружаемой тепловой и звуковой изоляции строительных конструкций каркасного типа, зданий и сооружений, промышленного оборудования. ГОСТ 9573-96</t>
    </r>
  </si>
  <si>
    <r>
      <t xml:space="preserve"> П-75  </t>
    </r>
    <r>
      <rPr>
        <sz val="8"/>
        <rFont val="Arial"/>
        <family val="2"/>
      </rPr>
      <t xml:space="preserve">                                                                                                                         </t>
    </r>
    <r>
      <rPr>
        <i/>
        <u val="single"/>
        <sz val="8"/>
        <rFont val="Arial"/>
        <family val="2"/>
      </rPr>
      <t>Применение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В качестве ненагружаемой тепловой и звуковой изоляции строительных конструкций каркасного типа, зданий и сооружений, промышленного оборудования. ГОСТ 9573-96</t>
    </r>
  </si>
  <si>
    <r>
      <t xml:space="preserve">Акси  Руф </t>
    </r>
    <r>
      <rPr>
        <sz val="8"/>
        <rFont val="Arial"/>
        <family val="2"/>
      </rPr>
      <t xml:space="preserve">                                       </t>
    </r>
    <r>
      <rPr>
        <i/>
        <u val="single"/>
        <sz val="8"/>
        <rFont val="Arial"/>
        <family val="2"/>
      </rPr>
      <t>Применение:</t>
    </r>
    <r>
      <rPr>
        <sz val="8"/>
        <rFont val="Arial"/>
        <family val="2"/>
      </rPr>
      <t xml:space="preserve"> В качестве основного нижнего теплоизоляционного слоя, с устройством верхнего защитного слоя с помощью защитных стяжек.Допускается устройство верхнего слоя из плит Акси Руф В, для устройства кровельного ковра, без доп-ых защитных стяжек, непосредственно по материалу Акси Руф В. ГОСТ 22950-95 ТУ 5762-003-05800515-2005</t>
    </r>
  </si>
  <si>
    <r>
      <t xml:space="preserve">ППЖ-175                                                                                                    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Применение: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В качестве верхнего теплоизоляционного слоя в многослойных покрытиях плоских кровель, в том числе и без устройства защитной цементно-песчаной стяжки</t>
    </r>
  </si>
  <si>
    <r>
      <t xml:space="preserve">ППЖ-200                                                                                                    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Применение: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В качестве верхнего теплоизоляционного слоя в многослойных покрытиях плоских кровель, в том числе и без устройства защитной цементно-песчаной стяжки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</si>
</sst>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d/mm/yy;@"/>
    <numFmt numFmtId="167" formatCode="#,##0.0"/>
    <numFmt numFmtId="168" formatCode="#,##0.000"/>
    <numFmt numFmtId="169" formatCode="_(&quot;$&quot;* #,##0.00_);_(&quot;$&quot;* \(#,##0.00\);_(&quot;$&quot;* &quot;-&quot;??_);_(@_)"/>
    <numFmt numFmtId="170" formatCode="0.000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0000"/>
    <numFmt numFmtId="190" formatCode="_-* #,##0.0_р_._-;\-* #,##0.0_р_._-;_-* &quot;-&quot;??_р_._-;_-@_-"/>
    <numFmt numFmtId="191" formatCode="_-* #,##0_р_._-;\-* #,##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7"/>
      <name val="Helv"/>
      <family val="0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4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3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10"/>
      <color indexed="13"/>
      <name val="Arial"/>
      <family val="2"/>
    </font>
    <font>
      <i/>
      <u val="single"/>
      <sz val="8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1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b/>
      <vertAlign val="superscript"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4">
    <xf numFmtId="0" fontId="0" fillId="0" borderId="0" xfId="0" applyAlignment="1">
      <alignment/>
    </xf>
    <xf numFmtId="0" fontId="3" fillId="0" borderId="0" xfId="20" applyFont="1">
      <alignment/>
      <protection/>
    </xf>
    <xf numFmtId="0" fontId="2" fillId="0" borderId="0" xfId="20">
      <alignment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3" fillId="0" borderId="0" xfId="25" applyFont="1">
      <alignment/>
      <protection/>
    </xf>
    <xf numFmtId="0" fontId="6" fillId="0" borderId="0" xfId="25" applyFont="1" applyAlignment="1">
      <alignment vertical="center" wrapText="1"/>
      <protection/>
    </xf>
    <xf numFmtId="0" fontId="0" fillId="0" borderId="0" xfId="25">
      <alignment/>
      <protection/>
    </xf>
    <xf numFmtId="0" fontId="10" fillId="0" borderId="0" xfId="25" applyFont="1" applyFill="1" applyAlignment="1">
      <alignment horizontal="left" vertical="center" wrapText="1"/>
      <protection/>
    </xf>
    <xf numFmtId="0" fontId="6" fillId="0" borderId="0" xfId="25" applyFont="1" applyAlignment="1">
      <alignment horizontal="center" vertical="center" wrapText="1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7" fillId="0" borderId="0" xfId="25" applyFont="1" applyAlignment="1">
      <alignment horizontal="center" vertical="center" wrapText="1"/>
      <protection/>
    </xf>
    <xf numFmtId="0" fontId="9" fillId="0" borderId="0" xfId="25" applyFont="1" applyAlignment="1">
      <alignment vertical="center" wrapText="1"/>
      <protection/>
    </xf>
    <xf numFmtId="0" fontId="9" fillId="0" borderId="0" xfId="25" applyFont="1" applyAlignment="1">
      <alignment horizontal="center" vertical="center" wrapText="1"/>
      <protection/>
    </xf>
    <xf numFmtId="0" fontId="9" fillId="0" borderId="0" xfId="25" applyFont="1" applyFill="1" applyAlignment="1">
      <alignment vertical="center" wrapText="1"/>
      <protection/>
    </xf>
    <xf numFmtId="0" fontId="7" fillId="0" borderId="0" xfId="25" applyFont="1" applyFill="1" applyAlignment="1">
      <alignment vertical="center" wrapText="1"/>
      <protection/>
    </xf>
    <xf numFmtId="0" fontId="8" fillId="0" borderId="0" xfId="25" applyFont="1" applyFill="1" applyAlignment="1">
      <alignment horizontal="left"/>
      <protection/>
    </xf>
    <xf numFmtId="0" fontId="11" fillId="0" borderId="0" xfId="25" applyFont="1" applyAlignment="1">
      <alignment vertical="center" wrapText="1"/>
      <protection/>
    </xf>
    <xf numFmtId="0" fontId="12" fillId="0" borderId="0" xfId="25" applyFont="1">
      <alignment/>
      <protection/>
    </xf>
    <xf numFmtId="0" fontId="12" fillId="0" borderId="0" xfId="25" applyFont="1" applyFill="1">
      <alignment/>
      <protection/>
    </xf>
    <xf numFmtId="0" fontId="2" fillId="0" borderId="0" xfId="25" applyFont="1" applyFill="1" applyAlignment="1">
      <alignment horizontal="center"/>
      <protection/>
    </xf>
    <xf numFmtId="0" fontId="1" fillId="0" borderId="0" xfId="25" applyFont="1">
      <alignment/>
      <protection/>
    </xf>
    <xf numFmtId="165" fontId="15" fillId="0" borderId="1" xfId="25" applyNumberFormat="1" applyFont="1" applyBorder="1" applyAlignment="1">
      <alignment horizontal="center" vertical="center"/>
      <protection/>
    </xf>
    <xf numFmtId="0" fontId="15" fillId="0" borderId="1" xfId="25" applyFont="1" applyBorder="1" applyAlignment="1">
      <alignment horizontal="center" vertical="center" wrapText="1"/>
      <protection/>
    </xf>
    <xf numFmtId="0" fontId="15" fillId="0" borderId="1" xfId="25" applyFont="1" applyBorder="1">
      <alignment/>
      <protection/>
    </xf>
    <xf numFmtId="0" fontId="15" fillId="0" borderId="2" xfId="25" applyFont="1" applyBorder="1">
      <alignment/>
      <protection/>
    </xf>
    <xf numFmtId="165" fontId="15" fillId="0" borderId="2" xfId="25" applyNumberFormat="1" applyFont="1" applyBorder="1" applyAlignment="1">
      <alignment horizontal="center" vertical="center"/>
      <protection/>
    </xf>
    <xf numFmtId="0" fontId="15" fillId="0" borderId="2" xfId="25" applyFont="1" applyBorder="1" applyAlignment="1">
      <alignment horizontal="center" vertical="center" wrapText="1"/>
      <protection/>
    </xf>
    <xf numFmtId="0" fontId="15" fillId="0" borderId="3" xfId="25" applyFont="1" applyBorder="1">
      <alignment/>
      <protection/>
    </xf>
    <xf numFmtId="0" fontId="15" fillId="0" borderId="4" xfId="25" applyFont="1" applyBorder="1">
      <alignment/>
      <protection/>
    </xf>
    <xf numFmtId="165" fontId="15" fillId="0" borderId="0" xfId="25" applyNumberFormat="1" applyFont="1" applyBorder="1">
      <alignment/>
      <protection/>
    </xf>
    <xf numFmtId="165" fontId="15" fillId="0" borderId="4" xfId="25" applyNumberFormat="1" applyFont="1" applyBorder="1">
      <alignment/>
      <protection/>
    </xf>
    <xf numFmtId="165" fontId="15" fillId="0" borderId="0" xfId="25" applyNumberFormat="1" applyFont="1" applyBorder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15" fillId="0" borderId="5" xfId="25" applyFont="1" applyBorder="1" applyAlignment="1">
      <alignment horizontal="center" vertical="center"/>
      <protection/>
    </xf>
    <xf numFmtId="0" fontId="15" fillId="0" borderId="6" xfId="25" applyFont="1" applyBorder="1">
      <alignment/>
      <protection/>
    </xf>
    <xf numFmtId="0" fontId="15" fillId="0" borderId="7" xfId="25" applyFont="1" applyBorder="1">
      <alignment/>
      <protection/>
    </xf>
    <xf numFmtId="0" fontId="15" fillId="0" borderId="8" xfId="25" applyFont="1" applyBorder="1">
      <alignment/>
      <protection/>
    </xf>
    <xf numFmtId="0" fontId="15" fillId="0" borderId="9" xfId="25" applyFont="1" applyBorder="1" applyAlignment="1">
      <alignment horizontal="center"/>
      <protection/>
    </xf>
    <xf numFmtId="165" fontId="15" fillId="0" borderId="8" xfId="25" applyNumberFormat="1" applyFont="1" applyBorder="1" applyAlignment="1">
      <alignment horizontal="center"/>
      <protection/>
    </xf>
    <xf numFmtId="165" fontId="15" fillId="0" borderId="9" xfId="25" applyNumberFormat="1" applyFont="1" applyBorder="1" applyAlignment="1">
      <alignment horizontal="center"/>
      <protection/>
    </xf>
    <xf numFmtId="0" fontId="15" fillId="0" borderId="10" xfId="25" applyFont="1" applyBorder="1" applyAlignment="1">
      <alignment horizontal="center" vertical="center" wrapText="1"/>
      <protection/>
    </xf>
    <xf numFmtId="0" fontId="15" fillId="0" borderId="2" xfId="25" applyFont="1" applyBorder="1" applyAlignment="1">
      <alignment vertical="center"/>
      <protection/>
    </xf>
    <xf numFmtId="0" fontId="15" fillId="0" borderId="11" xfId="25" applyFont="1" applyBorder="1">
      <alignment/>
      <protection/>
    </xf>
    <xf numFmtId="0" fontId="15" fillId="0" borderId="2" xfId="25" applyFont="1" applyBorder="1" applyAlignment="1">
      <alignment horizontal="center"/>
      <protection/>
    </xf>
    <xf numFmtId="165" fontId="15" fillId="0" borderId="11" xfId="25" applyNumberFormat="1" applyFont="1" applyBorder="1" applyAlignment="1">
      <alignment horizontal="center"/>
      <protection/>
    </xf>
    <xf numFmtId="165" fontId="15" fillId="0" borderId="2" xfId="25" applyNumberFormat="1" applyFont="1" applyBorder="1" applyAlignment="1">
      <alignment horizontal="center"/>
      <protection/>
    </xf>
    <xf numFmtId="0" fontId="15" fillId="0" borderId="12" xfId="25" applyFont="1" applyBorder="1" applyAlignment="1">
      <alignment horizontal="center" vertical="center" wrapText="1"/>
      <protection/>
    </xf>
    <xf numFmtId="0" fontId="2" fillId="0" borderId="0" xfId="21">
      <alignment/>
      <protection/>
    </xf>
    <xf numFmtId="0" fontId="3" fillId="0" borderId="0" xfId="21" applyFont="1">
      <alignment/>
      <protection/>
    </xf>
    <xf numFmtId="0" fontId="6" fillId="0" borderId="0" xfId="21" applyFont="1" applyAlignment="1">
      <alignment vertical="center" wrapText="1"/>
      <protection/>
    </xf>
    <xf numFmtId="0" fontId="10" fillId="0" borderId="0" xfId="21" applyFont="1" applyFill="1" applyAlignment="1">
      <alignment horizontal="left" vertical="center" wrapText="1"/>
      <protection/>
    </xf>
    <xf numFmtId="0" fontId="6" fillId="0" borderId="0" xfId="21" applyFont="1" applyAlignment="1">
      <alignment horizontal="center" vertical="center" wrapText="1"/>
      <protection/>
    </xf>
    <xf numFmtId="0" fontId="5" fillId="0" borderId="0" xfId="21" applyFont="1">
      <alignment/>
      <protection/>
    </xf>
    <xf numFmtId="0" fontId="9" fillId="0" borderId="0" xfId="21" applyFont="1" applyAlignment="1">
      <alignment vertical="center" wrapText="1"/>
      <protection/>
    </xf>
    <xf numFmtId="0" fontId="9" fillId="0" borderId="0" xfId="21" applyFont="1" applyFill="1" applyAlignment="1">
      <alignment vertical="center" wrapText="1"/>
      <protection/>
    </xf>
    <xf numFmtId="0" fontId="7" fillId="0" borderId="0" xfId="21" applyFont="1" applyFill="1" applyAlignment="1">
      <alignment vertical="center" wrapText="1"/>
      <protection/>
    </xf>
    <xf numFmtId="0" fontId="8" fillId="0" borderId="0" xfId="21" applyFont="1" applyFill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Fill="1">
      <alignment/>
      <protection/>
    </xf>
    <xf numFmtId="0" fontId="0" fillId="0" borderId="0" xfId="21">
      <alignment/>
      <protection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6" fillId="0" borderId="0" xfId="22" applyFont="1" applyAlignment="1">
      <alignment vertical="center" wrapText="1"/>
      <protection/>
    </xf>
    <xf numFmtId="0" fontId="10" fillId="0" borderId="0" xfId="22" applyFont="1" applyFill="1" applyAlignment="1">
      <alignment horizontal="left" vertical="center" wrapText="1"/>
      <protection/>
    </xf>
    <xf numFmtId="0" fontId="6" fillId="0" borderId="0" xfId="22" applyFont="1" applyAlignment="1">
      <alignment horizontal="center" vertical="center" wrapText="1"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7" fillId="0" borderId="0" xfId="22" applyFont="1" applyAlignment="1">
      <alignment horizontal="center" vertical="center" wrapText="1"/>
      <protection/>
    </xf>
    <xf numFmtId="0" fontId="9" fillId="0" borderId="0" xfId="22" applyFont="1" applyAlignment="1">
      <alignment vertical="center" wrapText="1"/>
      <protection/>
    </xf>
    <xf numFmtId="0" fontId="9" fillId="0" borderId="0" xfId="22" applyFont="1" applyAlignment="1">
      <alignment horizontal="center" vertical="center" wrapText="1"/>
      <protection/>
    </xf>
    <xf numFmtId="0" fontId="9" fillId="0" borderId="0" xfId="22" applyFont="1" applyFill="1" applyAlignment="1">
      <alignment vertical="center" wrapText="1"/>
      <protection/>
    </xf>
    <xf numFmtId="0" fontId="7" fillId="0" borderId="0" xfId="22" applyFont="1" applyFill="1" applyAlignment="1">
      <alignment vertical="center" wrapText="1"/>
      <protection/>
    </xf>
    <xf numFmtId="0" fontId="8" fillId="0" borderId="0" xfId="22" applyFont="1" applyFill="1" applyAlignment="1">
      <alignment horizontal="left"/>
      <protection/>
    </xf>
    <xf numFmtId="0" fontId="11" fillId="0" borderId="0" xfId="22" applyFont="1" applyAlignment="1">
      <alignment vertical="center" wrapText="1"/>
      <protection/>
    </xf>
    <xf numFmtId="0" fontId="12" fillId="0" borderId="0" xfId="22" applyFont="1">
      <alignment/>
      <protection/>
    </xf>
    <xf numFmtId="0" fontId="12" fillId="0" borderId="0" xfId="22" applyFont="1" applyFill="1">
      <alignment/>
      <protection/>
    </xf>
    <xf numFmtId="0" fontId="0" fillId="0" borderId="0" xfId="22">
      <alignment/>
      <protection/>
    </xf>
    <xf numFmtId="0" fontId="3" fillId="0" borderId="0" xfId="23" applyFont="1">
      <alignment/>
      <protection/>
    </xf>
    <xf numFmtId="0" fontId="2" fillId="0" borderId="0" xfId="23">
      <alignment/>
      <protection/>
    </xf>
    <xf numFmtId="0" fontId="0" fillId="0" borderId="0" xfId="23">
      <alignment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2" fillId="0" borderId="0" xfId="24">
      <alignment/>
      <protection/>
    </xf>
    <xf numFmtId="0" fontId="3" fillId="0" borderId="0" xfId="24" applyFont="1">
      <alignment/>
      <protection/>
    </xf>
    <xf numFmtId="0" fontId="6" fillId="0" borderId="0" xfId="24" applyFont="1" applyAlignment="1">
      <alignment vertical="center" wrapText="1"/>
      <protection/>
    </xf>
    <xf numFmtId="0" fontId="10" fillId="0" borderId="0" xfId="24" applyFont="1" applyFill="1" applyAlignment="1">
      <alignment horizontal="left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7" fillId="0" borderId="0" xfId="24" applyFont="1" applyAlignment="1">
      <alignment horizontal="center" vertical="center" wrapText="1"/>
      <protection/>
    </xf>
    <xf numFmtId="0" fontId="9" fillId="0" borderId="0" xfId="24" applyFont="1" applyAlignment="1">
      <alignment vertical="center" wrapText="1"/>
      <protection/>
    </xf>
    <xf numFmtId="0" fontId="9" fillId="0" borderId="0" xfId="24" applyFont="1" applyAlignment="1">
      <alignment horizontal="center" vertical="center" wrapText="1"/>
      <protection/>
    </xf>
    <xf numFmtId="0" fontId="9" fillId="0" borderId="0" xfId="24" applyFont="1" applyFill="1" applyAlignment="1">
      <alignment vertical="center" wrapText="1"/>
      <protection/>
    </xf>
    <xf numFmtId="0" fontId="7" fillId="0" borderId="0" xfId="24" applyFont="1" applyFill="1" applyAlignment="1">
      <alignment vertical="center" wrapText="1"/>
      <protection/>
    </xf>
    <xf numFmtId="0" fontId="8" fillId="0" borderId="0" xfId="24" applyFont="1" applyFill="1" applyAlignment="1">
      <alignment horizontal="left"/>
      <protection/>
    </xf>
    <xf numFmtId="0" fontId="11" fillId="0" borderId="0" xfId="24" applyFont="1" applyAlignment="1">
      <alignment vertical="center" wrapText="1"/>
      <protection/>
    </xf>
    <xf numFmtId="0" fontId="12" fillId="0" borderId="0" xfId="24" applyFont="1">
      <alignment/>
      <protection/>
    </xf>
    <xf numFmtId="0" fontId="12" fillId="0" borderId="0" xfId="24" applyFont="1" applyFill="1">
      <alignment/>
      <protection/>
    </xf>
    <xf numFmtId="0" fontId="0" fillId="0" borderId="0" xfId="24">
      <alignment/>
      <protection/>
    </xf>
    <xf numFmtId="0" fontId="14" fillId="0" borderId="13" xfId="2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6" applyFont="1" applyAlignment="1">
      <alignment/>
    </xf>
    <xf numFmtId="0" fontId="18" fillId="0" borderId="0" xfId="16" applyAlignment="1">
      <alignment/>
    </xf>
    <xf numFmtId="0" fontId="0" fillId="0" borderId="0" xfId="23" applyFont="1">
      <alignment/>
      <protection/>
    </xf>
    <xf numFmtId="2" fontId="0" fillId="0" borderId="0" xfId="25" applyNumberFormat="1">
      <alignment/>
      <protection/>
    </xf>
    <xf numFmtId="14" fontId="5" fillId="0" borderId="0" xfId="21" applyNumberFormat="1" applyFont="1" applyBorder="1" applyAlignment="1">
      <alignment horizontal="left"/>
      <protection/>
    </xf>
    <xf numFmtId="165" fontId="14" fillId="0" borderId="13" xfId="25" applyNumberFormat="1" applyFont="1" applyFill="1" applyBorder="1" applyAlignment="1">
      <alignment horizontal="center" vertical="center" wrapText="1"/>
      <protection/>
    </xf>
    <xf numFmtId="165" fontId="14" fillId="0" borderId="14" xfId="25" applyNumberFormat="1" applyFont="1" applyFill="1" applyBorder="1" applyAlignment="1">
      <alignment horizontal="center" vertical="center" wrapText="1"/>
      <protection/>
    </xf>
    <xf numFmtId="0" fontId="14" fillId="0" borderId="15" xfId="25" applyFont="1" applyFill="1" applyBorder="1" applyAlignment="1">
      <alignment horizontal="center" vertical="center" wrapText="1"/>
      <protection/>
    </xf>
    <xf numFmtId="0" fontId="15" fillId="0" borderId="2" xfId="25" applyFont="1" applyBorder="1" applyAlignment="1">
      <alignment vertical="center" wrapText="1"/>
      <protection/>
    </xf>
    <xf numFmtId="0" fontId="15" fillId="0" borderId="2" xfId="25" applyFont="1" applyBorder="1" applyAlignment="1">
      <alignment horizontal="center" vertical="center"/>
      <protection/>
    </xf>
    <xf numFmtId="0" fontId="15" fillId="0" borderId="1" xfId="25" applyFont="1" applyBorder="1" applyAlignment="1">
      <alignment horizontal="center" vertical="center"/>
      <protection/>
    </xf>
    <xf numFmtId="0" fontId="15" fillId="0" borderId="1" xfId="25" applyFont="1" applyBorder="1" applyAlignment="1">
      <alignment vertical="center" wrapText="1"/>
      <protection/>
    </xf>
    <xf numFmtId="0" fontId="0" fillId="0" borderId="0" xfId="25" applyFont="1">
      <alignment/>
      <protection/>
    </xf>
    <xf numFmtId="0" fontId="15" fillId="0" borderId="7" xfId="25" applyFont="1" applyBorder="1" applyAlignment="1">
      <alignment vertical="center" wrapText="1"/>
      <protection/>
    </xf>
    <xf numFmtId="0" fontId="15" fillId="0" borderId="7" xfId="25" applyFont="1" applyBorder="1" applyAlignment="1">
      <alignment horizontal="center" vertical="center"/>
      <protection/>
    </xf>
    <xf numFmtId="165" fontId="15" fillId="0" borderId="7" xfId="25" applyNumberFormat="1" applyFont="1" applyBorder="1" applyAlignment="1">
      <alignment horizontal="center" vertical="center"/>
      <protection/>
    </xf>
    <xf numFmtId="0" fontId="15" fillId="0" borderId="7" xfId="25" applyFont="1" applyBorder="1" applyAlignment="1">
      <alignment horizontal="center" vertical="center" wrapText="1"/>
      <protection/>
    </xf>
    <xf numFmtId="2" fontId="15" fillId="2" borderId="16" xfId="25" applyNumberFormat="1" applyFont="1" applyFill="1" applyBorder="1" applyAlignment="1">
      <alignment horizontal="center" vertical="center"/>
      <protection/>
    </xf>
    <xf numFmtId="2" fontId="15" fillId="0" borderId="17" xfId="25" applyNumberFormat="1" applyFont="1" applyFill="1" applyBorder="1" applyAlignment="1">
      <alignment horizontal="center" vertical="center" wrapText="1"/>
      <protection/>
    </xf>
    <xf numFmtId="2" fontId="15" fillId="2" borderId="18" xfId="25" applyNumberFormat="1" applyFont="1" applyFill="1" applyBorder="1" applyAlignment="1">
      <alignment horizontal="center" vertical="center"/>
      <protection/>
    </xf>
    <xf numFmtId="2" fontId="15" fillId="2" borderId="19" xfId="25" applyNumberFormat="1" applyFont="1" applyFill="1" applyBorder="1" applyAlignment="1">
      <alignment horizontal="center" vertical="center"/>
      <protection/>
    </xf>
    <xf numFmtId="2" fontId="15" fillId="0" borderId="20" xfId="25" applyNumberFormat="1" applyFont="1" applyFill="1" applyBorder="1" applyAlignment="1">
      <alignment horizontal="center" vertical="center" wrapText="1"/>
      <protection/>
    </xf>
    <xf numFmtId="2" fontId="15" fillId="2" borderId="21" xfId="25" applyNumberFormat="1" applyFont="1" applyFill="1" applyBorder="1" applyAlignment="1">
      <alignment horizontal="center" vertical="center"/>
      <protection/>
    </xf>
    <xf numFmtId="2" fontId="15" fillId="2" borderId="22" xfId="25" applyNumberFormat="1" applyFont="1" applyFill="1" applyBorder="1" applyAlignment="1">
      <alignment horizontal="center" vertical="center"/>
      <protection/>
    </xf>
    <xf numFmtId="2" fontId="15" fillId="0" borderId="23" xfId="25" applyNumberFormat="1" applyFont="1" applyFill="1" applyBorder="1" applyAlignment="1">
      <alignment horizontal="center" vertical="center" wrapText="1"/>
      <protection/>
    </xf>
    <xf numFmtId="2" fontId="15" fillId="2" borderId="24" xfId="25" applyNumberFormat="1" applyFont="1" applyFill="1" applyBorder="1" applyAlignment="1">
      <alignment horizontal="center" vertical="center"/>
      <protection/>
    </xf>
    <xf numFmtId="0" fontId="15" fillId="2" borderId="2" xfId="25" applyFont="1" applyFill="1" applyBorder="1">
      <alignment/>
      <protection/>
    </xf>
    <xf numFmtId="2" fontId="15" fillId="2" borderId="25" xfId="25" applyNumberFormat="1" applyFont="1" applyFill="1" applyBorder="1" applyAlignment="1">
      <alignment horizontal="center" vertical="center"/>
      <protection/>
    </xf>
    <xf numFmtId="2" fontId="15" fillId="0" borderId="13" xfId="25" applyNumberFormat="1" applyFont="1" applyFill="1" applyBorder="1" applyAlignment="1">
      <alignment horizontal="center" vertical="center" wrapText="1"/>
      <protection/>
    </xf>
    <xf numFmtId="2" fontId="15" fillId="2" borderId="26" xfId="25" applyNumberFormat="1" applyFont="1" applyFill="1" applyBorder="1" applyAlignment="1">
      <alignment horizontal="center" vertical="center"/>
      <protection/>
    </xf>
    <xf numFmtId="0" fontId="15" fillId="0" borderId="0" xfId="25" applyFont="1" applyBorder="1" applyAlignment="1">
      <alignment horizontal="center"/>
      <protection/>
    </xf>
    <xf numFmtId="0" fontId="15" fillId="0" borderId="0" xfId="25" applyFont="1" applyBorder="1">
      <alignment/>
      <protection/>
    </xf>
    <xf numFmtId="2" fontId="15" fillId="2" borderId="7" xfId="25" applyNumberFormat="1" applyFont="1" applyFill="1" applyBorder="1" applyAlignment="1">
      <alignment horizontal="center" vertical="center"/>
      <protection/>
    </xf>
    <xf numFmtId="2" fontId="15" fillId="0" borderId="7" xfId="25" applyNumberFormat="1" applyFont="1" applyFill="1" applyBorder="1" applyAlignment="1">
      <alignment horizontal="center" vertical="center" wrapText="1"/>
      <protection/>
    </xf>
    <xf numFmtId="0" fontId="15" fillId="2" borderId="1" xfId="25" applyFont="1" applyFill="1" applyBorder="1">
      <alignment/>
      <protection/>
    </xf>
    <xf numFmtId="2" fontId="15" fillId="2" borderId="1" xfId="25" applyNumberFormat="1" applyFont="1" applyFill="1" applyBorder="1" applyAlignment="1">
      <alignment horizontal="center" vertical="center"/>
      <protection/>
    </xf>
    <xf numFmtId="2" fontId="15" fillId="0" borderId="1" xfId="25" applyNumberFormat="1" applyFont="1" applyFill="1" applyBorder="1" applyAlignment="1">
      <alignment horizontal="center" vertical="center" wrapText="1"/>
      <protection/>
    </xf>
    <xf numFmtId="2" fontId="15" fillId="2" borderId="2" xfId="25" applyNumberFormat="1" applyFont="1" applyFill="1" applyBorder="1" applyAlignment="1">
      <alignment horizontal="center" vertical="center"/>
      <protection/>
    </xf>
    <xf numFmtId="2" fontId="15" fillId="0" borderId="2" xfId="25" applyNumberFormat="1" applyFont="1" applyFill="1" applyBorder="1" applyAlignment="1">
      <alignment horizontal="center" vertical="center" wrapText="1"/>
      <protection/>
    </xf>
    <xf numFmtId="165" fontId="15" fillId="2" borderId="0" xfId="25" applyNumberFormat="1" applyFont="1" applyFill="1" applyBorder="1" applyAlignment="1">
      <alignment horizontal="center" vertical="center"/>
      <protection/>
    </xf>
    <xf numFmtId="0" fontId="15" fillId="2" borderId="6" xfId="25" applyFont="1" applyFill="1" applyBorder="1">
      <alignment/>
      <protection/>
    </xf>
    <xf numFmtId="0" fontId="15" fillId="2" borderId="3" xfId="25" applyFont="1" applyFill="1" applyBorder="1">
      <alignment/>
      <protection/>
    </xf>
    <xf numFmtId="0" fontId="15" fillId="2" borderId="7" xfId="25" applyFont="1" applyFill="1" applyBorder="1">
      <alignment/>
      <protection/>
    </xf>
    <xf numFmtId="0" fontId="15" fillId="0" borderId="0" xfId="25" applyFont="1" applyBorder="1" applyAlignment="1">
      <alignment/>
      <protection/>
    </xf>
    <xf numFmtId="165" fontId="15" fillId="0" borderId="0" xfId="25" applyNumberFormat="1" applyFont="1" applyBorder="1" applyAlignment="1">
      <alignment/>
      <protection/>
    </xf>
    <xf numFmtId="0" fontId="15" fillId="0" borderId="4" xfId="25" applyFont="1" applyBorder="1" applyAlignment="1">
      <alignment/>
      <protection/>
    </xf>
    <xf numFmtId="165" fontId="15" fillId="0" borderId="4" xfId="25" applyNumberFormat="1" applyFont="1" applyBorder="1" applyAlignment="1">
      <alignment/>
      <protection/>
    </xf>
    <xf numFmtId="2" fontId="15" fillId="2" borderId="27" xfId="15" applyNumberFormat="1" applyFont="1" applyFill="1" applyBorder="1" applyAlignment="1">
      <alignment horizontal="center" vertical="center"/>
      <protection/>
    </xf>
    <xf numFmtId="2" fontId="15" fillId="0" borderId="7" xfId="15" applyNumberFormat="1" applyFont="1" applyFill="1" applyBorder="1" applyAlignment="1">
      <alignment horizontal="center" vertical="center" wrapText="1"/>
      <protection/>
    </xf>
    <xf numFmtId="2" fontId="15" fillId="2" borderId="28" xfId="15" applyNumberFormat="1" applyFont="1" applyFill="1" applyBorder="1" applyAlignment="1">
      <alignment horizontal="center" vertical="center"/>
      <protection/>
    </xf>
    <xf numFmtId="2" fontId="15" fillId="2" borderId="12" xfId="15" applyNumberFormat="1" applyFont="1" applyFill="1" applyBorder="1" applyAlignment="1">
      <alignment horizontal="center" vertical="center"/>
      <protection/>
    </xf>
    <xf numFmtId="2" fontId="15" fillId="0" borderId="2" xfId="15" applyNumberFormat="1" applyFont="1" applyFill="1" applyBorder="1" applyAlignment="1">
      <alignment horizontal="center" vertical="center" wrapText="1"/>
      <protection/>
    </xf>
    <xf numFmtId="2" fontId="15" fillId="2" borderId="29" xfId="15" applyNumberFormat="1" applyFont="1" applyFill="1" applyBorder="1" applyAlignment="1">
      <alignment horizontal="center" vertical="center"/>
      <protection/>
    </xf>
    <xf numFmtId="0" fontId="15" fillId="0" borderId="16" xfId="25" applyFont="1" applyBorder="1">
      <alignment/>
      <protection/>
    </xf>
    <xf numFmtId="0" fontId="15" fillId="0" borderId="17" xfId="25" applyFont="1" applyBorder="1" applyAlignment="1">
      <alignment vertical="center" wrapText="1"/>
      <protection/>
    </xf>
    <xf numFmtId="0" fontId="15" fillId="0" borderId="17" xfId="25" applyFont="1" applyBorder="1" applyAlignment="1">
      <alignment horizontal="center" vertical="center"/>
      <protection/>
    </xf>
    <xf numFmtId="165" fontId="15" fillId="0" borderId="17" xfId="25" applyNumberFormat="1" applyFont="1" applyBorder="1" applyAlignment="1">
      <alignment horizontal="center" vertical="center"/>
      <protection/>
    </xf>
    <xf numFmtId="0" fontId="15" fillId="0" borderId="17" xfId="25" applyFont="1" applyBorder="1" applyAlignment="1">
      <alignment horizontal="center" vertical="center" wrapText="1"/>
      <protection/>
    </xf>
    <xf numFmtId="2" fontId="15" fillId="2" borderId="17" xfId="25" applyNumberFormat="1" applyFont="1" applyFill="1" applyBorder="1" applyAlignment="1">
      <alignment horizontal="center" vertical="center"/>
      <protection/>
    </xf>
    <xf numFmtId="0" fontId="15" fillId="0" borderId="30" xfId="25" applyFont="1" applyBorder="1">
      <alignment/>
      <protection/>
    </xf>
    <xf numFmtId="0" fontId="15" fillId="0" borderId="31" xfId="25" applyFont="1" applyBorder="1" applyAlignment="1">
      <alignment vertical="center" wrapText="1"/>
      <protection/>
    </xf>
    <xf numFmtId="0" fontId="15" fillId="0" borderId="31" xfId="25" applyFont="1" applyBorder="1" applyAlignment="1">
      <alignment horizontal="center" vertical="center"/>
      <protection/>
    </xf>
    <xf numFmtId="165" fontId="15" fillId="0" borderId="31" xfId="25" applyNumberFormat="1" applyFont="1" applyBorder="1" applyAlignment="1">
      <alignment horizontal="center" vertical="center"/>
      <protection/>
    </xf>
    <xf numFmtId="0" fontId="15" fillId="0" borderId="31" xfId="25" applyFont="1" applyBorder="1" applyAlignment="1">
      <alignment horizontal="center" vertical="center" wrapText="1"/>
      <protection/>
    </xf>
    <xf numFmtId="2" fontId="15" fillId="2" borderId="31" xfId="25" applyNumberFormat="1" applyFont="1" applyFill="1" applyBorder="1" applyAlignment="1">
      <alignment horizontal="center" vertical="center"/>
      <protection/>
    </xf>
    <xf numFmtId="0" fontId="15" fillId="0" borderId="19" xfId="25" applyFont="1" applyBorder="1">
      <alignment/>
      <protection/>
    </xf>
    <xf numFmtId="0" fontId="15" fillId="0" borderId="20" xfId="25" applyFont="1" applyBorder="1" applyAlignment="1">
      <alignment vertical="center" wrapText="1"/>
      <protection/>
    </xf>
    <xf numFmtId="0" fontId="15" fillId="0" borderId="20" xfId="25" applyFont="1" applyBorder="1" applyAlignment="1">
      <alignment horizontal="center" vertical="center"/>
      <protection/>
    </xf>
    <xf numFmtId="165" fontId="15" fillId="0" borderId="20" xfId="25" applyNumberFormat="1" applyFont="1" applyBorder="1" applyAlignment="1">
      <alignment horizontal="center" vertical="center"/>
      <protection/>
    </xf>
    <xf numFmtId="0" fontId="15" fillId="0" borderId="20" xfId="25" applyFont="1" applyBorder="1" applyAlignment="1">
      <alignment horizontal="center" vertical="center" wrapText="1"/>
      <protection/>
    </xf>
    <xf numFmtId="2" fontId="15" fillId="2" borderId="20" xfId="25" applyNumberFormat="1" applyFont="1" applyFill="1" applyBorder="1" applyAlignment="1">
      <alignment horizontal="center" vertical="center"/>
      <protection/>
    </xf>
    <xf numFmtId="0" fontId="15" fillId="0" borderId="25" xfId="25" applyFont="1" applyBorder="1">
      <alignment/>
      <protection/>
    </xf>
    <xf numFmtId="0" fontId="15" fillId="0" borderId="13" xfId="25" applyFont="1" applyBorder="1" applyAlignment="1">
      <alignment vertical="center" wrapText="1"/>
      <protection/>
    </xf>
    <xf numFmtId="0" fontId="15" fillId="0" borderId="13" xfId="25" applyFont="1" applyBorder="1" applyAlignment="1">
      <alignment horizontal="center" vertical="center"/>
      <protection/>
    </xf>
    <xf numFmtId="165" fontId="15" fillId="0" borderId="13" xfId="25" applyNumberFormat="1" applyFont="1" applyBorder="1" applyAlignment="1">
      <alignment horizontal="center" vertical="center"/>
      <protection/>
    </xf>
    <xf numFmtId="0" fontId="15" fillId="0" borderId="13" xfId="25" applyFont="1" applyBorder="1" applyAlignment="1">
      <alignment horizontal="center" vertical="center" wrapText="1"/>
      <protection/>
    </xf>
    <xf numFmtId="2" fontId="15" fillId="2" borderId="13" xfId="25" applyNumberFormat="1" applyFont="1" applyFill="1" applyBorder="1" applyAlignment="1">
      <alignment horizontal="center" vertical="center"/>
      <protection/>
    </xf>
    <xf numFmtId="0" fontId="15" fillId="0" borderId="9" xfId="25" applyFont="1" applyBorder="1">
      <alignment/>
      <protection/>
    </xf>
    <xf numFmtId="0" fontId="15" fillId="0" borderId="9" xfId="15" applyFont="1" applyBorder="1" applyAlignment="1">
      <alignment horizontal="left" vertical="center" wrapText="1"/>
      <protection/>
    </xf>
    <xf numFmtId="0" fontId="15" fillId="0" borderId="9" xfId="15" applyFont="1" applyBorder="1" applyAlignment="1">
      <alignment horizontal="center" vertical="center" wrapText="1"/>
      <protection/>
    </xf>
    <xf numFmtId="0" fontId="15" fillId="0" borderId="9" xfId="15" applyFont="1" applyFill="1" applyBorder="1" applyAlignment="1">
      <alignment horizontal="center" vertical="center" wrapText="1"/>
      <protection/>
    </xf>
    <xf numFmtId="2" fontId="15" fillId="0" borderId="9" xfId="25" applyNumberFormat="1" applyFont="1" applyBorder="1" applyAlignment="1">
      <alignment horizontal="center" vertical="center"/>
      <protection/>
    </xf>
    <xf numFmtId="0" fontId="15" fillId="0" borderId="1" xfId="15" applyFont="1" applyBorder="1" applyAlignment="1">
      <alignment horizontal="left" vertical="center" wrapText="1"/>
      <protection/>
    </xf>
    <xf numFmtId="0" fontId="15" fillId="0" borderId="1" xfId="15" applyFont="1" applyBorder="1" applyAlignment="1">
      <alignment horizontal="center" vertical="center" wrapText="1"/>
      <protection/>
    </xf>
    <xf numFmtId="0" fontId="15" fillId="0" borderId="1" xfId="15" applyFont="1" applyFill="1" applyBorder="1" applyAlignment="1">
      <alignment horizontal="center" vertical="center" wrapText="1"/>
      <protection/>
    </xf>
    <xf numFmtId="2" fontId="15" fillId="0" borderId="1" xfId="25" applyNumberFormat="1" applyFont="1" applyBorder="1" applyAlignment="1">
      <alignment horizontal="center" vertical="center"/>
      <protection/>
    </xf>
    <xf numFmtId="0" fontId="15" fillId="0" borderId="2" xfId="15" applyFont="1" applyBorder="1" applyAlignment="1">
      <alignment horizontal="left" vertical="center" wrapText="1"/>
      <protection/>
    </xf>
    <xf numFmtId="0" fontId="15" fillId="0" borderId="2" xfId="15" applyFont="1" applyBorder="1" applyAlignment="1">
      <alignment horizontal="center" vertical="center" wrapText="1"/>
      <protection/>
    </xf>
    <xf numFmtId="0" fontId="15" fillId="0" borderId="2" xfId="15" applyFont="1" applyFill="1" applyBorder="1" applyAlignment="1">
      <alignment horizontal="center" vertical="center" wrapText="1"/>
      <protection/>
    </xf>
    <xf numFmtId="2" fontId="15" fillId="0" borderId="2" xfId="25" applyNumberFormat="1" applyFont="1" applyBorder="1" applyAlignment="1">
      <alignment horizontal="center" vertical="center"/>
      <protection/>
    </xf>
    <xf numFmtId="0" fontId="14" fillId="0" borderId="32" xfId="25" applyFont="1" applyBorder="1" applyAlignment="1">
      <alignment horizontal="center" vertical="center" wrapText="1"/>
      <protection/>
    </xf>
    <xf numFmtId="0" fontId="14" fillId="0" borderId="32" xfId="15" applyFont="1" applyFill="1" applyBorder="1" applyAlignment="1">
      <alignment horizontal="center" vertical="center" wrapText="1"/>
      <protection/>
    </xf>
    <xf numFmtId="0" fontId="14" fillId="0" borderId="32" xfId="15" applyFont="1" applyBorder="1" applyAlignment="1">
      <alignment horizontal="center" vertical="center" wrapText="1"/>
      <protection/>
    </xf>
    <xf numFmtId="0" fontId="14" fillId="0" borderId="33" xfId="22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horizontal="left" vertical="top" wrapText="1"/>
      <protection/>
    </xf>
    <xf numFmtId="0" fontId="22" fillId="0" borderId="16" xfId="19" applyFont="1" applyBorder="1" applyAlignment="1">
      <alignment horizontal="center" vertical="top" wrapText="1"/>
      <protection/>
    </xf>
    <xf numFmtId="0" fontId="22" fillId="0" borderId="17" xfId="19" applyFont="1" applyBorder="1" applyAlignment="1">
      <alignment horizontal="center" vertical="top" wrapText="1"/>
      <protection/>
    </xf>
    <xf numFmtId="0" fontId="22" fillId="0" borderId="18" xfId="19" applyFont="1" applyBorder="1" applyAlignment="1">
      <alignment horizontal="center" vertical="top" wrapText="1"/>
      <protection/>
    </xf>
    <xf numFmtId="0" fontId="22" fillId="0" borderId="22" xfId="19" applyFont="1" applyBorder="1" applyAlignment="1">
      <alignment horizontal="center" vertical="top" wrapText="1"/>
      <protection/>
    </xf>
    <xf numFmtId="0" fontId="22" fillId="0" borderId="23" xfId="19" applyFont="1" applyBorder="1" applyAlignment="1">
      <alignment horizontal="center" vertical="top" wrapText="1"/>
      <protection/>
    </xf>
    <xf numFmtId="0" fontId="22" fillId="0" borderId="24" xfId="19" applyFont="1" applyBorder="1" applyAlignment="1">
      <alignment horizontal="center" vertical="top" wrapText="1"/>
      <protection/>
    </xf>
    <xf numFmtId="1" fontId="22" fillId="0" borderId="22" xfId="19" applyNumberFormat="1" applyFont="1" applyBorder="1" applyAlignment="1">
      <alignment horizontal="center" vertical="top" wrapText="1"/>
      <protection/>
    </xf>
    <xf numFmtId="2" fontId="22" fillId="0" borderId="23" xfId="19" applyNumberFormat="1" applyFont="1" applyBorder="1" applyAlignment="1">
      <alignment horizontal="center" vertical="top" wrapText="1"/>
      <protection/>
    </xf>
    <xf numFmtId="164" fontId="22" fillId="0" borderId="34" xfId="19" applyNumberFormat="1" applyFont="1" applyBorder="1" applyAlignment="1">
      <alignment horizontal="center" vertical="top" wrapText="1"/>
      <protection/>
    </xf>
    <xf numFmtId="1" fontId="22" fillId="0" borderId="16" xfId="19" applyNumberFormat="1" applyFont="1" applyBorder="1" applyAlignment="1">
      <alignment horizontal="center" vertical="top" wrapText="1"/>
      <protection/>
    </xf>
    <xf numFmtId="2" fontId="22" fillId="0" borderId="17" xfId="19" applyNumberFormat="1" applyFont="1" applyBorder="1" applyAlignment="1">
      <alignment horizontal="center" vertical="top" wrapText="1"/>
      <protection/>
    </xf>
    <xf numFmtId="164" fontId="22" fillId="0" borderId="35" xfId="19" applyNumberFormat="1" applyFont="1" applyBorder="1" applyAlignment="1">
      <alignment horizontal="center" vertical="top" wrapText="1"/>
      <protection/>
    </xf>
    <xf numFmtId="0" fontId="22" fillId="0" borderId="36" xfId="0" applyFont="1" applyBorder="1" applyAlignment="1">
      <alignment horizontal="left" vertical="top" wrapText="1"/>
    </xf>
    <xf numFmtId="0" fontId="22" fillId="0" borderId="25" xfId="19" applyFont="1" applyBorder="1" applyAlignment="1">
      <alignment horizontal="center" vertical="top" wrapText="1"/>
      <protection/>
    </xf>
    <xf numFmtId="0" fontId="22" fillId="0" borderId="13" xfId="19" applyFont="1" applyBorder="1" applyAlignment="1">
      <alignment horizontal="center" vertical="top" wrapText="1"/>
      <protection/>
    </xf>
    <xf numFmtId="0" fontId="22" fillId="0" borderId="26" xfId="19" applyFont="1" applyBorder="1" applyAlignment="1">
      <alignment horizontal="center" vertical="top" wrapText="1"/>
      <protection/>
    </xf>
    <xf numFmtId="1" fontId="22" fillId="0" borderId="25" xfId="19" applyNumberFormat="1" applyFont="1" applyBorder="1" applyAlignment="1">
      <alignment horizontal="center" vertical="top" wrapText="1"/>
      <protection/>
    </xf>
    <xf numFmtId="2" fontId="22" fillId="0" borderId="13" xfId="19" applyNumberFormat="1" applyFont="1" applyBorder="1" applyAlignment="1">
      <alignment horizontal="center" vertical="top" wrapText="1"/>
      <protection/>
    </xf>
    <xf numFmtId="164" fontId="22" fillId="0" borderId="37" xfId="19" applyNumberFormat="1" applyFont="1" applyBorder="1" applyAlignment="1">
      <alignment horizontal="center" vertical="top" wrapText="1"/>
      <protection/>
    </xf>
    <xf numFmtId="1" fontId="22" fillId="0" borderId="23" xfId="19" applyNumberFormat="1" applyFont="1" applyBorder="1" applyAlignment="1">
      <alignment horizontal="center" vertical="top" wrapText="1"/>
      <protection/>
    </xf>
    <xf numFmtId="1" fontId="22" fillId="0" borderId="17" xfId="19" applyNumberFormat="1" applyFont="1" applyBorder="1" applyAlignment="1">
      <alignment horizontal="center" vertical="top" wrapText="1"/>
      <protection/>
    </xf>
    <xf numFmtId="1" fontId="22" fillId="0" borderId="18" xfId="19" applyNumberFormat="1" applyFont="1" applyBorder="1" applyAlignment="1">
      <alignment horizontal="center" vertical="top" wrapText="1"/>
      <protection/>
    </xf>
    <xf numFmtId="1" fontId="22" fillId="0" borderId="24" xfId="19" applyNumberFormat="1" applyFont="1" applyBorder="1" applyAlignment="1">
      <alignment horizontal="center" vertical="top" wrapText="1"/>
      <protection/>
    </xf>
    <xf numFmtId="1" fontId="22" fillId="0" borderId="13" xfId="19" applyNumberFormat="1" applyFont="1" applyBorder="1" applyAlignment="1">
      <alignment horizontal="center" vertical="top" wrapText="1"/>
      <protection/>
    </xf>
    <xf numFmtId="1" fontId="22" fillId="0" borderId="26" xfId="19" applyNumberFormat="1" applyFont="1" applyBorder="1" applyAlignment="1">
      <alignment horizontal="center" vertical="top" wrapText="1"/>
      <protection/>
    </xf>
    <xf numFmtId="0" fontId="23" fillId="3" borderId="6" xfId="25" applyFont="1" applyFill="1" applyBorder="1">
      <alignment/>
      <protection/>
    </xf>
    <xf numFmtId="0" fontId="24" fillId="4" borderId="6" xfId="25" applyFont="1" applyFill="1" applyBorder="1">
      <alignment/>
      <protection/>
    </xf>
    <xf numFmtId="0" fontId="14" fillId="0" borderId="5" xfId="22" applyFont="1" applyBorder="1" applyAlignment="1">
      <alignment horizontal="center" vertical="center" wrapText="1"/>
      <protection/>
    </xf>
    <xf numFmtId="0" fontId="15" fillId="0" borderId="27" xfId="22" applyFont="1" applyBorder="1" applyAlignment="1">
      <alignment horizontal="left" vertical="center"/>
      <protection/>
    </xf>
    <xf numFmtId="0" fontId="15" fillId="0" borderId="7" xfId="22" applyFont="1" applyBorder="1" applyAlignment="1">
      <alignment horizontal="left" vertical="center" wrapText="1"/>
      <protection/>
    </xf>
    <xf numFmtId="0" fontId="15" fillId="0" borderId="38" xfId="22" applyFont="1" applyBorder="1" applyAlignment="1">
      <alignment horizontal="center" vertical="center" wrapText="1"/>
      <protection/>
    </xf>
    <xf numFmtId="0" fontId="15" fillId="0" borderId="7" xfId="22" applyFont="1" applyBorder="1" applyAlignment="1">
      <alignment horizontal="center" vertical="center" wrapText="1"/>
      <protection/>
    </xf>
    <xf numFmtId="165" fontId="15" fillId="0" borderId="39" xfId="22" applyNumberFormat="1" applyFont="1" applyBorder="1" applyAlignment="1">
      <alignment horizontal="center" vertical="center" wrapText="1"/>
      <protection/>
    </xf>
    <xf numFmtId="165" fontId="15" fillId="0" borderId="17" xfId="22" applyNumberFormat="1" applyFont="1" applyBorder="1" applyAlignment="1">
      <alignment horizontal="center" vertical="center" wrapText="1"/>
      <protection/>
    </xf>
    <xf numFmtId="165" fontId="15" fillId="0" borderId="18" xfId="22" applyNumberFormat="1" applyFont="1" applyBorder="1" applyAlignment="1">
      <alignment horizontal="center" vertical="center" wrapText="1"/>
      <protection/>
    </xf>
    <xf numFmtId="0" fontId="15" fillId="0" borderId="40" xfId="22" applyFont="1" applyBorder="1" applyAlignment="1">
      <alignment horizontal="left" vertical="center"/>
      <protection/>
    </xf>
    <xf numFmtId="0" fontId="15" fillId="0" borderId="1" xfId="22" applyFont="1" applyBorder="1" applyAlignment="1">
      <alignment horizontal="left" vertical="center" wrapText="1"/>
      <protection/>
    </xf>
    <xf numFmtId="0" fontId="15" fillId="0" borderId="41" xfId="22" applyFont="1" applyBorder="1" applyAlignment="1">
      <alignment horizontal="center" vertical="center" wrapText="1"/>
      <protection/>
    </xf>
    <xf numFmtId="0" fontId="15" fillId="0" borderId="1" xfId="22" applyFont="1" applyBorder="1" applyAlignment="1">
      <alignment horizontal="center" vertical="center" wrapText="1"/>
      <protection/>
    </xf>
    <xf numFmtId="165" fontId="15" fillId="0" borderId="42" xfId="22" applyNumberFormat="1" applyFont="1" applyBorder="1" applyAlignment="1">
      <alignment horizontal="center" vertical="center" wrapText="1"/>
      <protection/>
    </xf>
    <xf numFmtId="165" fontId="15" fillId="0" borderId="20" xfId="22" applyNumberFormat="1" applyFont="1" applyBorder="1" applyAlignment="1">
      <alignment horizontal="center" vertical="center" wrapText="1"/>
      <protection/>
    </xf>
    <xf numFmtId="165" fontId="15" fillId="0" borderId="21" xfId="22" applyNumberFormat="1" applyFont="1" applyBorder="1" applyAlignment="1">
      <alignment horizontal="center" vertical="center" wrapText="1"/>
      <protection/>
    </xf>
    <xf numFmtId="0" fontId="15" fillId="0" borderId="43" xfId="22" applyFont="1" applyBorder="1" applyAlignment="1">
      <alignment horizontal="left" vertical="center"/>
      <protection/>
    </xf>
    <xf numFmtId="0" fontId="15" fillId="0" borderId="44" xfId="22" applyFont="1" applyBorder="1" applyAlignment="1">
      <alignment horizontal="left" vertical="center" wrapText="1"/>
      <protection/>
    </xf>
    <xf numFmtId="0" fontId="15" fillId="0" borderId="45" xfId="22" applyFont="1" applyBorder="1" applyAlignment="1">
      <alignment horizontal="center" vertical="center" wrapText="1"/>
      <protection/>
    </xf>
    <xf numFmtId="0" fontId="15" fillId="0" borderId="44" xfId="22" applyFont="1" applyBorder="1" applyAlignment="1">
      <alignment horizontal="center" vertical="center" wrapText="1"/>
      <protection/>
    </xf>
    <xf numFmtId="0" fontId="15" fillId="0" borderId="9" xfId="22" applyFont="1" applyBorder="1" applyAlignment="1">
      <alignment horizontal="left" vertical="center"/>
      <protection/>
    </xf>
    <xf numFmtId="0" fontId="15" fillId="0" borderId="46" xfId="22" applyFont="1" applyFill="1" applyBorder="1" applyAlignment="1">
      <alignment horizontal="left" vertical="center" wrapText="1"/>
      <protection/>
    </xf>
    <xf numFmtId="0" fontId="15" fillId="0" borderId="42" xfId="22" applyFont="1" applyFill="1" applyBorder="1" applyAlignment="1">
      <alignment horizontal="center" vertical="center" wrapText="1"/>
      <protection/>
    </xf>
    <xf numFmtId="0" fontId="15" fillId="0" borderId="20" xfId="22" applyFont="1" applyFill="1" applyBorder="1" applyAlignment="1">
      <alignment horizontal="center" vertical="center" wrapText="1"/>
      <protection/>
    </xf>
    <xf numFmtId="0" fontId="15" fillId="0" borderId="47" xfId="22" applyFont="1" applyFill="1" applyBorder="1" applyAlignment="1">
      <alignment horizontal="center" vertical="center" wrapText="1"/>
      <protection/>
    </xf>
    <xf numFmtId="0" fontId="15" fillId="0" borderId="9" xfId="22" applyFont="1" applyFill="1" applyBorder="1" applyAlignment="1">
      <alignment horizontal="center" vertical="center" wrapText="1"/>
      <protection/>
    </xf>
    <xf numFmtId="0" fontId="15" fillId="0" borderId="1" xfId="22" applyFont="1" applyBorder="1" applyAlignment="1">
      <alignment horizontal="left" vertical="center"/>
      <protection/>
    </xf>
    <xf numFmtId="0" fontId="15" fillId="0" borderId="48" xfId="22" applyFont="1" applyFill="1" applyBorder="1" applyAlignment="1">
      <alignment horizontal="left" vertical="center" wrapText="1"/>
      <protection/>
    </xf>
    <xf numFmtId="0" fontId="15" fillId="0" borderId="49" xfId="22" applyFont="1" applyFill="1" applyBorder="1" applyAlignment="1">
      <alignment horizontal="center" vertical="center" wrapText="1"/>
      <protection/>
    </xf>
    <xf numFmtId="0" fontId="15" fillId="0" borderId="23" xfId="22" applyFont="1" applyFill="1" applyBorder="1" applyAlignment="1">
      <alignment horizontal="center" vertical="center" wrapText="1"/>
      <protection/>
    </xf>
    <xf numFmtId="0" fontId="15" fillId="0" borderId="34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48" xfId="22" applyFont="1" applyFill="1" applyBorder="1" applyAlignment="1">
      <alignment vertical="center" wrapText="1"/>
      <protection/>
    </xf>
    <xf numFmtId="0" fontId="15" fillId="0" borderId="50" xfId="22" applyFont="1" applyFill="1" applyBorder="1" applyAlignment="1">
      <alignment horizontal="left" vertical="center" wrapText="1"/>
      <protection/>
    </xf>
    <xf numFmtId="0" fontId="15" fillId="0" borderId="51" xfId="22" applyFont="1" applyFill="1" applyBorder="1" applyAlignment="1">
      <alignment horizontal="center" vertical="center" wrapText="1"/>
      <protection/>
    </xf>
    <xf numFmtId="0" fontId="15" fillId="0" borderId="31" xfId="22" applyFont="1" applyFill="1" applyBorder="1" applyAlignment="1">
      <alignment horizontal="center" vertical="center" wrapText="1"/>
      <protection/>
    </xf>
    <xf numFmtId="0" fontId="15" fillId="0" borderId="52" xfId="22" applyFont="1" applyFill="1" applyBorder="1" applyAlignment="1">
      <alignment horizontal="center" vertical="center" wrapText="1"/>
      <protection/>
    </xf>
    <xf numFmtId="0" fontId="15" fillId="0" borderId="44" xfId="22" applyFont="1" applyFill="1" applyBorder="1" applyAlignment="1">
      <alignment horizontal="center" vertical="center" wrapText="1"/>
      <protection/>
    </xf>
    <xf numFmtId="0" fontId="15" fillId="0" borderId="44" xfId="22" applyFont="1" applyBorder="1" applyAlignment="1">
      <alignment horizontal="left" vertical="center"/>
      <protection/>
    </xf>
    <xf numFmtId="0" fontId="15" fillId="0" borderId="50" xfId="22" applyFont="1" applyFill="1" applyBorder="1" applyAlignment="1">
      <alignment vertical="center" wrapText="1"/>
      <protection/>
    </xf>
    <xf numFmtId="0" fontId="15" fillId="0" borderId="7" xfId="22" applyFont="1" applyBorder="1" applyAlignment="1">
      <alignment horizontal="left" vertical="center"/>
      <protection/>
    </xf>
    <xf numFmtId="0" fontId="15" fillId="0" borderId="5" xfId="22" applyFont="1" applyFill="1" applyBorder="1" applyAlignment="1">
      <alignment horizontal="left" vertical="center" wrapText="1"/>
      <protection/>
    </xf>
    <xf numFmtId="0" fontId="15" fillId="0" borderId="53" xfId="22" applyFont="1" applyFill="1" applyBorder="1" applyAlignment="1">
      <alignment horizontal="center" vertical="center" wrapText="1"/>
      <protection/>
    </xf>
    <xf numFmtId="0" fontId="15" fillId="0" borderId="54" xfId="22" applyFont="1" applyFill="1" applyBorder="1" applyAlignment="1">
      <alignment horizontal="center" vertical="center" wrapText="1"/>
      <protection/>
    </xf>
    <xf numFmtId="0" fontId="15" fillId="0" borderId="55" xfId="22" applyFont="1" applyFill="1" applyBorder="1" applyAlignment="1">
      <alignment horizontal="center" vertical="center" wrapText="1"/>
      <protection/>
    </xf>
    <xf numFmtId="0" fontId="15" fillId="0" borderId="33" xfId="22" applyFont="1" applyFill="1" applyBorder="1" applyAlignment="1">
      <alignment horizontal="center" vertical="center" wrapText="1"/>
      <protection/>
    </xf>
    <xf numFmtId="165" fontId="15" fillId="0" borderId="16" xfId="22" applyNumberFormat="1" applyFont="1" applyBorder="1" applyAlignment="1">
      <alignment horizontal="center" vertical="center" wrapText="1"/>
      <protection/>
    </xf>
    <xf numFmtId="165" fontId="15" fillId="0" borderId="19" xfId="22" applyNumberFormat="1" applyFont="1" applyBorder="1" applyAlignment="1">
      <alignment horizontal="center" vertical="center" wrapText="1"/>
      <protection/>
    </xf>
    <xf numFmtId="0" fontId="15" fillId="0" borderId="2" xfId="22" applyFont="1" applyBorder="1" applyAlignment="1">
      <alignment horizontal="left" vertical="center"/>
      <protection/>
    </xf>
    <xf numFmtId="0" fontId="15" fillId="0" borderId="29" xfId="22" applyFont="1" applyFill="1" applyBorder="1" applyAlignment="1">
      <alignment horizontal="left" vertical="center" wrapText="1"/>
      <protection/>
    </xf>
    <xf numFmtId="0" fontId="15" fillId="0" borderId="56" xfId="22" applyFont="1" applyFill="1" applyBorder="1" applyAlignment="1">
      <alignment horizontal="center" vertical="center" wrapText="1"/>
      <protection/>
    </xf>
    <xf numFmtId="0" fontId="15" fillId="0" borderId="13" xfId="22" applyFont="1" applyFill="1" applyBorder="1" applyAlignment="1">
      <alignment horizontal="center" vertical="center" wrapText="1"/>
      <protection/>
    </xf>
    <xf numFmtId="0" fontId="15" fillId="0" borderId="37" xfId="22" applyFont="1" applyFill="1" applyBorder="1" applyAlignment="1">
      <alignment horizontal="center" vertical="center" wrapText="1"/>
      <protection/>
    </xf>
    <xf numFmtId="0" fontId="15" fillId="0" borderId="2" xfId="22" applyFont="1" applyFill="1" applyBorder="1" applyAlignment="1">
      <alignment horizontal="center" vertical="center" wrapText="1"/>
      <protection/>
    </xf>
    <xf numFmtId="165" fontId="15" fillId="0" borderId="57" xfId="22" applyNumberFormat="1" applyFont="1" applyBorder="1" applyAlignment="1">
      <alignment horizontal="center" vertical="center" wrapText="1"/>
      <protection/>
    </xf>
    <xf numFmtId="165" fontId="15" fillId="0" borderId="58" xfId="22" applyNumberFormat="1" applyFont="1" applyBorder="1" applyAlignment="1">
      <alignment horizontal="center" vertical="center" wrapText="1"/>
      <protection/>
    </xf>
    <xf numFmtId="165" fontId="15" fillId="0" borderId="59" xfId="22" applyNumberFormat="1" applyFont="1" applyBorder="1" applyAlignment="1">
      <alignment horizontal="center" vertical="center" wrapText="1"/>
      <protection/>
    </xf>
    <xf numFmtId="0" fontId="14" fillId="0" borderId="15" xfId="23" applyFont="1" applyFill="1" applyBorder="1" applyAlignment="1">
      <alignment horizontal="center" vertical="center" wrapText="1"/>
      <protection/>
    </xf>
    <xf numFmtId="0" fontId="15" fillId="0" borderId="7" xfId="23" applyFont="1" applyBorder="1" applyAlignment="1">
      <alignment vertical="center"/>
      <protection/>
    </xf>
    <xf numFmtId="0" fontId="15" fillId="0" borderId="27" xfId="23" applyFont="1" applyBorder="1" applyAlignment="1">
      <alignment horizontal="center" vertical="center" wrapText="1"/>
      <protection/>
    </xf>
    <xf numFmtId="165" fontId="15" fillId="0" borderId="27" xfId="23" applyNumberFormat="1" applyFont="1" applyBorder="1" applyAlignment="1">
      <alignment horizontal="center" vertical="center" wrapText="1"/>
      <protection/>
    </xf>
    <xf numFmtId="165" fontId="15" fillId="0" borderId="7" xfId="23" applyNumberFormat="1" applyFont="1" applyBorder="1" applyAlignment="1">
      <alignment horizontal="center" vertical="center" wrapText="1"/>
      <protection/>
    </xf>
    <xf numFmtId="0" fontId="15" fillId="0" borderId="1" xfId="23" applyFont="1" applyBorder="1" applyAlignment="1">
      <alignment vertical="center"/>
      <protection/>
    </xf>
    <xf numFmtId="0" fontId="15" fillId="0" borderId="40" xfId="23" applyFont="1" applyBorder="1" applyAlignment="1">
      <alignment horizontal="center" vertical="center" wrapText="1"/>
      <protection/>
    </xf>
    <xf numFmtId="165" fontId="15" fillId="0" borderId="40" xfId="23" applyNumberFormat="1" applyFont="1" applyBorder="1" applyAlignment="1">
      <alignment horizontal="center" vertical="center" wrapText="1"/>
      <protection/>
    </xf>
    <xf numFmtId="165" fontId="15" fillId="0" borderId="1" xfId="23" applyNumberFormat="1" applyFont="1" applyFill="1" applyBorder="1" applyAlignment="1">
      <alignment horizontal="center" vertical="center" wrapText="1"/>
      <protection/>
    </xf>
    <xf numFmtId="165" fontId="15" fillId="0" borderId="1" xfId="23" applyNumberFormat="1" applyFont="1" applyBorder="1" applyAlignment="1">
      <alignment horizontal="center" vertical="center" wrapText="1"/>
      <protection/>
    </xf>
    <xf numFmtId="0" fontId="15" fillId="0" borderId="10" xfId="23" applyFont="1" applyBorder="1" applyAlignment="1">
      <alignment vertical="center"/>
      <protection/>
    </xf>
    <xf numFmtId="0" fontId="15" fillId="0" borderId="8" xfId="23" applyFont="1" applyBorder="1" applyAlignment="1">
      <alignment horizontal="center" vertical="center" wrapText="1"/>
      <protection/>
    </xf>
    <xf numFmtId="0" fontId="15" fillId="2" borderId="10" xfId="23" applyFont="1" applyFill="1" applyBorder="1" applyAlignment="1">
      <alignment horizontal="center" vertical="center" wrapText="1"/>
      <protection/>
    </xf>
    <xf numFmtId="1" fontId="15" fillId="0" borderId="16" xfId="23" applyNumberFormat="1" applyFont="1" applyBorder="1" applyAlignment="1">
      <alignment horizontal="center" vertical="center" wrapText="1"/>
      <protection/>
    </xf>
    <xf numFmtId="1" fontId="15" fillId="0" borderId="18" xfId="23" applyNumberFormat="1" applyFont="1" applyFill="1" applyBorder="1" applyAlignment="1">
      <alignment horizontal="center" vertical="center" wrapText="1"/>
      <protection/>
    </xf>
    <xf numFmtId="0" fontId="15" fillId="0" borderId="40" xfId="23" applyFont="1" applyBorder="1" applyAlignment="1">
      <alignment vertical="center"/>
      <protection/>
    </xf>
    <xf numFmtId="0" fontId="15" fillId="0" borderId="41" xfId="23" applyFont="1" applyBorder="1" applyAlignment="1">
      <alignment horizontal="center" vertical="center" wrapText="1"/>
      <protection/>
    </xf>
    <xf numFmtId="0" fontId="15" fillId="2" borderId="40" xfId="23" applyFont="1" applyFill="1" applyBorder="1" applyAlignment="1">
      <alignment horizontal="center" vertical="center" wrapText="1"/>
      <protection/>
    </xf>
    <xf numFmtId="1" fontId="15" fillId="0" borderId="22" xfId="23" applyNumberFormat="1" applyFont="1" applyBorder="1" applyAlignment="1">
      <alignment horizontal="center" vertical="center" wrapText="1"/>
      <protection/>
    </xf>
    <xf numFmtId="1" fontId="15" fillId="0" borderId="24" xfId="23" applyNumberFormat="1" applyFont="1" applyFill="1" applyBorder="1" applyAlignment="1">
      <alignment horizontal="center" vertical="center" wrapText="1"/>
      <protection/>
    </xf>
    <xf numFmtId="0" fontId="15" fillId="0" borderId="43" xfId="23" applyFont="1" applyBorder="1" applyAlignment="1">
      <alignment vertical="center"/>
      <protection/>
    </xf>
    <xf numFmtId="0" fontId="15" fillId="0" borderId="45" xfId="23" applyFont="1" applyBorder="1" applyAlignment="1">
      <alignment horizontal="center" vertical="center" wrapText="1"/>
      <protection/>
    </xf>
    <xf numFmtId="0" fontId="15" fillId="2" borderId="43" xfId="23" applyFont="1" applyFill="1" applyBorder="1" applyAlignment="1">
      <alignment horizontal="center" vertical="center" wrapText="1"/>
      <protection/>
    </xf>
    <xf numFmtId="1" fontId="15" fillId="0" borderId="30" xfId="23" applyNumberFormat="1" applyFont="1" applyBorder="1" applyAlignment="1">
      <alignment horizontal="center" vertical="center" wrapText="1"/>
      <protection/>
    </xf>
    <xf numFmtId="1" fontId="15" fillId="0" borderId="60" xfId="23" applyNumberFormat="1" applyFont="1" applyFill="1" applyBorder="1" applyAlignment="1">
      <alignment horizontal="center" vertical="center" wrapText="1"/>
      <protection/>
    </xf>
    <xf numFmtId="0" fontId="15" fillId="2" borderId="1" xfId="23" applyFont="1" applyFill="1" applyBorder="1" applyAlignment="1">
      <alignment vertical="center"/>
      <protection/>
    </xf>
    <xf numFmtId="0" fontId="14" fillId="2" borderId="38" xfId="23" applyFont="1" applyFill="1" applyBorder="1" applyAlignment="1">
      <alignment horizontal="center" vertical="center" wrapText="1"/>
      <protection/>
    </xf>
    <xf numFmtId="0" fontId="15" fillId="2" borderId="27" xfId="23" applyFont="1" applyFill="1" applyBorder="1" applyAlignment="1">
      <alignment horizontal="center" vertical="center" wrapText="1"/>
      <protection/>
    </xf>
    <xf numFmtId="0" fontId="14" fillId="2" borderId="41" xfId="23" applyFont="1" applyFill="1" applyBorder="1" applyAlignment="1">
      <alignment horizontal="center" vertical="center" wrapText="1"/>
      <protection/>
    </xf>
    <xf numFmtId="0" fontId="15" fillId="2" borderId="41" xfId="23" applyFont="1" applyFill="1" applyBorder="1" applyAlignment="1">
      <alignment horizontal="center" vertical="center" wrapText="1"/>
      <protection/>
    </xf>
    <xf numFmtId="0" fontId="24" fillId="4" borderId="61" xfId="23" applyFont="1" applyFill="1" applyBorder="1" applyAlignment="1">
      <alignment vertical="center"/>
      <protection/>
    </xf>
    <xf numFmtId="0" fontId="15" fillId="5" borderId="1" xfId="23" applyFont="1" applyFill="1" applyBorder="1" applyAlignment="1">
      <alignment vertical="center"/>
      <protection/>
    </xf>
    <xf numFmtId="0" fontId="15" fillId="5" borderId="40" xfId="23" applyFont="1" applyFill="1" applyBorder="1" applyAlignment="1">
      <alignment horizontal="center" vertical="center" wrapText="1"/>
      <protection/>
    </xf>
    <xf numFmtId="165" fontId="15" fillId="5" borderId="40" xfId="23" applyNumberFormat="1" applyFont="1" applyFill="1" applyBorder="1" applyAlignment="1">
      <alignment horizontal="center" vertical="center" wrapText="1"/>
      <protection/>
    </xf>
    <xf numFmtId="165" fontId="15" fillId="5" borderId="1" xfId="23" applyNumberFormat="1" applyFont="1" applyFill="1" applyBorder="1" applyAlignment="1">
      <alignment horizontal="center" vertical="center" wrapText="1"/>
      <protection/>
    </xf>
    <xf numFmtId="0" fontId="15" fillId="5" borderId="2" xfId="23" applyFont="1" applyFill="1" applyBorder="1" applyAlignment="1">
      <alignment vertical="center"/>
      <protection/>
    </xf>
    <xf numFmtId="0" fontId="15" fillId="5" borderId="12" xfId="23" applyFont="1" applyFill="1" applyBorder="1" applyAlignment="1">
      <alignment horizontal="center" vertical="center" wrapText="1"/>
      <protection/>
    </xf>
    <xf numFmtId="165" fontId="15" fillId="5" borderId="2" xfId="23" applyNumberFormat="1" applyFont="1" applyFill="1" applyBorder="1" applyAlignment="1">
      <alignment horizontal="center" vertical="center" wrapText="1"/>
      <protection/>
    </xf>
    <xf numFmtId="2" fontId="15" fillId="5" borderId="40" xfId="23" applyNumberFormat="1" applyFont="1" applyFill="1" applyBorder="1" applyAlignment="1">
      <alignment horizontal="center" vertical="center" wrapText="1"/>
      <protection/>
    </xf>
    <xf numFmtId="2" fontId="15" fillId="5" borderId="1" xfId="23" applyNumberFormat="1" applyFont="1" applyFill="1" applyBorder="1" applyAlignment="1">
      <alignment horizontal="center" vertical="center" wrapText="1"/>
      <protection/>
    </xf>
    <xf numFmtId="165" fontId="15" fillId="5" borderId="12" xfId="23" applyNumberFormat="1" applyFont="1" applyFill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/>
      <protection/>
    </xf>
    <xf numFmtId="165" fontId="15" fillId="0" borderId="7" xfId="25" applyNumberFormat="1" applyFont="1" applyBorder="1">
      <alignment/>
      <protection/>
    </xf>
    <xf numFmtId="0" fontId="15" fillId="0" borderId="1" xfId="25" applyFont="1" applyBorder="1" applyAlignment="1">
      <alignment horizontal="center"/>
      <protection/>
    </xf>
    <xf numFmtId="165" fontId="15" fillId="0" borderId="1" xfId="25" applyNumberFormat="1" applyFont="1" applyBorder="1">
      <alignment/>
      <protection/>
    </xf>
    <xf numFmtId="165" fontId="15" fillId="0" borderId="2" xfId="25" applyNumberFormat="1" applyFont="1" applyBorder="1">
      <alignment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14" fillId="0" borderId="4" xfId="15" applyFont="1" applyFill="1" applyBorder="1" applyAlignment="1">
      <alignment horizontal="center" vertical="center" wrapText="1"/>
      <protection/>
    </xf>
    <xf numFmtId="0" fontId="14" fillId="0" borderId="62" xfId="15" applyFont="1" applyFill="1" applyBorder="1" applyAlignment="1">
      <alignment horizontal="center" vertical="center" wrapText="1"/>
      <protection/>
    </xf>
    <xf numFmtId="0" fontId="14" fillId="0" borderId="63" xfId="15" applyFont="1" applyFill="1" applyBorder="1" applyAlignment="1">
      <alignment vertical="center" wrapText="1"/>
      <protection/>
    </xf>
    <xf numFmtId="0" fontId="14" fillId="0" borderId="64" xfId="15" applyFont="1" applyFill="1" applyBorder="1" applyAlignment="1">
      <alignment vertical="center" wrapText="1"/>
      <protection/>
    </xf>
    <xf numFmtId="0" fontId="14" fillId="0" borderId="6" xfId="15" applyFont="1" applyFill="1" applyBorder="1" applyAlignment="1">
      <alignment vertical="center" wrapText="1"/>
      <protection/>
    </xf>
    <xf numFmtId="0" fontId="15" fillId="0" borderId="25" xfId="24" applyFont="1" applyBorder="1" applyAlignment="1">
      <alignment horizontal="center" vertical="center" wrapText="1"/>
      <protection/>
    </xf>
    <xf numFmtId="0" fontId="15" fillId="0" borderId="13" xfId="24" applyFont="1" applyBorder="1" applyAlignment="1">
      <alignment horizontal="center" vertical="center" wrapText="1"/>
      <protection/>
    </xf>
    <xf numFmtId="0" fontId="15" fillId="0" borderId="26" xfId="24" applyFont="1" applyBorder="1" applyAlignment="1">
      <alignment horizontal="center" vertical="center" wrapText="1"/>
      <protection/>
    </xf>
    <xf numFmtId="0" fontId="15" fillId="0" borderId="3" xfId="24" applyFont="1" applyBorder="1" applyAlignment="1">
      <alignment horizontal="left" vertical="center"/>
      <protection/>
    </xf>
    <xf numFmtId="0" fontId="15" fillId="0" borderId="61" xfId="24" applyFont="1" applyBorder="1" applyAlignment="1">
      <alignment horizontal="left" vertical="center"/>
      <protection/>
    </xf>
    <xf numFmtId="0" fontId="15" fillId="0" borderId="20" xfId="24" applyFont="1" applyFill="1" applyBorder="1" applyAlignment="1">
      <alignment horizontal="center" vertical="center" wrapText="1"/>
      <protection/>
    </xf>
    <xf numFmtId="0" fontId="15" fillId="0" borderId="13" xfId="24" applyFont="1" applyFill="1" applyBorder="1" applyAlignment="1">
      <alignment horizontal="center" vertical="center" wrapText="1"/>
      <protection/>
    </xf>
    <xf numFmtId="0" fontId="15" fillId="0" borderId="17" xfId="24" applyFont="1" applyFill="1" applyBorder="1" applyAlignment="1">
      <alignment horizontal="center" vertical="center" wrapText="1"/>
      <protection/>
    </xf>
    <xf numFmtId="2" fontId="15" fillId="0" borderId="17" xfId="24" applyNumberFormat="1" applyFont="1" applyFill="1" applyBorder="1" applyAlignment="1">
      <alignment horizontal="center" vertical="center" wrapText="1"/>
      <protection/>
    </xf>
    <xf numFmtId="0" fontId="15" fillId="0" borderId="31" xfId="24" applyFont="1" applyFill="1" applyBorder="1" applyAlignment="1">
      <alignment horizontal="center" vertical="center" wrapText="1"/>
      <protection/>
    </xf>
    <xf numFmtId="0" fontId="15" fillId="0" borderId="17" xfId="24" applyFont="1" applyBorder="1" applyAlignment="1">
      <alignment horizontal="center" vertical="center" wrapText="1"/>
      <protection/>
    </xf>
    <xf numFmtId="0" fontId="15" fillId="0" borderId="32" xfId="24" applyFont="1" applyBorder="1" applyAlignment="1">
      <alignment horizontal="left" vertical="center"/>
      <protection/>
    </xf>
    <xf numFmtId="2" fontId="15" fillId="0" borderId="18" xfId="24" applyNumberFormat="1" applyFont="1" applyFill="1" applyBorder="1" applyAlignment="1">
      <alignment horizontal="center" vertical="center" wrapText="1"/>
      <protection/>
    </xf>
    <xf numFmtId="1" fontId="15" fillId="0" borderId="13" xfId="24" applyNumberFormat="1" applyFont="1" applyFill="1" applyBorder="1" applyAlignment="1">
      <alignment horizontal="center" vertical="center" wrapText="1"/>
      <protection/>
    </xf>
    <xf numFmtId="1" fontId="15" fillId="0" borderId="26" xfId="24" applyNumberFormat="1" applyFont="1" applyFill="1" applyBorder="1" applyAlignment="1">
      <alignment horizontal="center" vertical="center" wrapText="1"/>
      <protection/>
    </xf>
    <xf numFmtId="0" fontId="28" fillId="4" borderId="65" xfId="23" applyFont="1" applyFill="1" applyBorder="1" applyAlignment="1">
      <alignment vertical="center"/>
      <protection/>
    </xf>
    <xf numFmtId="0" fontId="15" fillId="5" borderId="17" xfId="24" applyFont="1" applyFill="1" applyBorder="1" applyAlignment="1">
      <alignment horizontal="center" vertical="center" wrapText="1"/>
      <protection/>
    </xf>
    <xf numFmtId="2" fontId="15" fillId="5" borderId="17" xfId="24" applyNumberFormat="1" applyFont="1" applyFill="1" applyBorder="1" applyAlignment="1">
      <alignment horizontal="center" vertical="center" wrapText="1"/>
      <protection/>
    </xf>
    <xf numFmtId="2" fontId="15" fillId="5" borderId="18" xfId="24" applyNumberFormat="1" applyFont="1" applyFill="1" applyBorder="1" applyAlignment="1">
      <alignment horizontal="center" vertical="center" wrapText="1"/>
      <protection/>
    </xf>
    <xf numFmtId="0" fontId="15" fillId="5" borderId="13" xfId="24" applyFont="1" applyFill="1" applyBorder="1" applyAlignment="1">
      <alignment horizontal="center" vertical="center" wrapText="1"/>
      <protection/>
    </xf>
    <xf numFmtId="1" fontId="15" fillId="5" borderId="13" xfId="24" applyNumberFormat="1" applyFont="1" applyFill="1" applyBorder="1" applyAlignment="1">
      <alignment horizontal="center" vertical="center" wrapText="1"/>
      <protection/>
    </xf>
    <xf numFmtId="1" fontId="15" fillId="5" borderId="26" xfId="24" applyNumberFormat="1" applyFont="1" applyFill="1" applyBorder="1" applyAlignment="1">
      <alignment horizontal="center" vertical="center" wrapText="1"/>
      <protection/>
    </xf>
    <xf numFmtId="0" fontId="15" fillId="5" borderId="20" xfId="24" applyFont="1" applyFill="1" applyBorder="1" applyAlignment="1">
      <alignment horizontal="center" vertical="center" wrapText="1"/>
      <protection/>
    </xf>
    <xf numFmtId="0" fontId="15" fillId="5" borderId="31" xfId="24" applyFont="1" applyFill="1" applyBorder="1" applyAlignment="1">
      <alignment horizontal="center" vertical="center" wrapText="1"/>
      <protection/>
    </xf>
    <xf numFmtId="0" fontId="15" fillId="0" borderId="35" xfId="15" applyFont="1" applyFill="1" applyBorder="1" applyAlignment="1">
      <alignment horizontal="center" vertical="center" wrapText="1"/>
      <protection/>
    </xf>
    <xf numFmtId="0" fontId="15" fillId="0" borderId="34" xfId="15" applyFont="1" applyFill="1" applyBorder="1" applyAlignment="1">
      <alignment horizontal="center" vertical="center" wrapText="1"/>
      <protection/>
    </xf>
    <xf numFmtId="0" fontId="14" fillId="0" borderId="25" xfId="15" applyFont="1" applyFill="1" applyBorder="1" applyAlignment="1">
      <alignment horizontal="center" vertical="center" wrapText="1"/>
      <protection/>
    </xf>
    <xf numFmtId="1" fontId="15" fillId="0" borderId="22" xfId="25" applyNumberFormat="1" applyFont="1" applyFill="1" applyBorder="1" applyAlignment="1">
      <alignment horizontal="center" vertical="center" wrapText="1"/>
      <protection/>
    </xf>
    <xf numFmtId="1" fontId="15" fillId="0" borderId="23" xfId="25" applyNumberFormat="1" applyFont="1" applyFill="1" applyBorder="1" applyAlignment="1">
      <alignment horizontal="center" vertical="center" wrapText="1"/>
      <protection/>
    </xf>
    <xf numFmtId="1" fontId="15" fillId="0" borderId="24" xfId="25" applyNumberFormat="1" applyFont="1" applyFill="1" applyBorder="1" applyAlignment="1">
      <alignment horizontal="center" vertical="center" wrapText="1"/>
      <protection/>
    </xf>
    <xf numFmtId="1" fontId="15" fillId="0" borderId="25" xfId="25" applyNumberFormat="1" applyFont="1" applyFill="1" applyBorder="1" applyAlignment="1">
      <alignment horizontal="center" vertical="center" wrapText="1"/>
      <protection/>
    </xf>
    <xf numFmtId="1" fontId="15" fillId="0" borderId="13" xfId="25" applyNumberFormat="1" applyFont="1" applyFill="1" applyBorder="1" applyAlignment="1">
      <alignment horizontal="center" vertical="center" wrapText="1"/>
      <protection/>
    </xf>
    <xf numFmtId="1" fontId="15" fillId="0" borderId="26" xfId="25" applyNumberFormat="1" applyFont="1" applyFill="1" applyBorder="1" applyAlignment="1">
      <alignment horizontal="center" vertical="center" wrapText="1"/>
      <protection/>
    </xf>
    <xf numFmtId="0" fontId="14" fillId="0" borderId="40" xfId="25" applyFont="1" applyFill="1" applyBorder="1" applyAlignment="1">
      <alignment horizontal="center" vertical="center" wrapText="1"/>
      <protection/>
    </xf>
    <xf numFmtId="0" fontId="14" fillId="0" borderId="1" xfId="25" applyFont="1" applyFill="1" applyBorder="1" applyAlignment="1">
      <alignment vertical="center" wrapText="1"/>
      <protection/>
    </xf>
    <xf numFmtId="0" fontId="15" fillId="0" borderId="49" xfId="25" applyFont="1" applyFill="1" applyBorder="1" applyAlignment="1">
      <alignment horizontal="center" vertical="center" wrapText="1"/>
      <protection/>
    </xf>
    <xf numFmtId="0" fontId="15" fillId="0" borderId="23" xfId="25" applyFont="1" applyFill="1" applyBorder="1" applyAlignment="1">
      <alignment horizontal="center" vertical="center" wrapText="1"/>
      <protection/>
    </xf>
    <xf numFmtId="0" fontId="15" fillId="0" borderId="34" xfId="25" applyFont="1" applyFill="1" applyBorder="1" applyAlignment="1">
      <alignment horizontal="center" vertical="center" wrapText="1"/>
      <protection/>
    </xf>
    <xf numFmtId="0" fontId="15" fillId="0" borderId="1" xfId="25" applyFont="1" applyFill="1" applyBorder="1" applyAlignment="1">
      <alignment horizontal="center" vertical="center" wrapText="1"/>
      <protection/>
    </xf>
    <xf numFmtId="165" fontId="15" fillId="0" borderId="40" xfId="25" applyNumberFormat="1" applyFont="1" applyFill="1" applyBorder="1" applyAlignment="1">
      <alignment horizontal="center" vertical="center" wrapText="1"/>
      <protection/>
    </xf>
    <xf numFmtId="0" fontId="15" fillId="0" borderId="40" xfId="25" applyFont="1" applyFill="1" applyBorder="1" applyAlignment="1">
      <alignment horizontal="center" vertical="center" wrapText="1"/>
      <protection/>
    </xf>
    <xf numFmtId="0" fontId="14" fillId="0" borderId="1" xfId="15" applyFont="1" applyFill="1" applyBorder="1" applyAlignment="1">
      <alignment horizontal="left" vertical="center" wrapText="1"/>
      <protection/>
    </xf>
    <xf numFmtId="0" fontId="14" fillId="0" borderId="1" xfId="15" applyFont="1" applyFill="1" applyBorder="1" applyAlignment="1">
      <alignment vertical="center" wrapText="1"/>
      <protection/>
    </xf>
    <xf numFmtId="0" fontId="15" fillId="0" borderId="40" xfId="25" applyFont="1" applyFill="1" applyBorder="1" applyAlignment="1">
      <alignment vertical="center" wrapText="1"/>
      <protection/>
    </xf>
    <xf numFmtId="0" fontId="15" fillId="0" borderId="12" xfId="25" applyFont="1" applyFill="1" applyBorder="1" applyAlignment="1">
      <alignment horizontal="center" vertical="center" wrapText="1"/>
      <protection/>
    </xf>
    <xf numFmtId="0" fontId="14" fillId="0" borderId="2" xfId="25" applyFont="1" applyFill="1" applyBorder="1" applyAlignment="1">
      <alignment vertical="center" wrapText="1"/>
      <protection/>
    </xf>
    <xf numFmtId="0" fontId="15" fillId="0" borderId="56" xfId="25" applyFont="1" applyFill="1" applyBorder="1" applyAlignment="1">
      <alignment horizontal="center" vertical="center" wrapText="1"/>
      <protection/>
    </xf>
    <xf numFmtId="0" fontId="15" fillId="0" borderId="13" xfId="25" applyFont="1" applyFill="1" applyBorder="1" applyAlignment="1">
      <alignment horizontal="center" vertical="center" wrapText="1"/>
      <protection/>
    </xf>
    <xf numFmtId="0" fontId="15" fillId="0" borderId="37" xfId="25" applyFont="1" applyFill="1" applyBorder="1" applyAlignment="1">
      <alignment horizontal="center" vertical="center" wrapText="1"/>
      <protection/>
    </xf>
    <xf numFmtId="0" fontId="15" fillId="0" borderId="2" xfId="25" applyFont="1" applyFill="1" applyBorder="1" applyAlignment="1">
      <alignment horizontal="center" vertical="center" wrapText="1"/>
      <protection/>
    </xf>
    <xf numFmtId="165" fontId="15" fillId="0" borderId="12" xfId="25" applyNumberFormat="1" applyFont="1" applyFill="1" applyBorder="1" applyAlignment="1">
      <alignment horizontal="center" vertical="center" wrapText="1"/>
      <protection/>
    </xf>
    <xf numFmtId="0" fontId="14" fillId="0" borderId="10" xfId="25" applyFont="1" applyFill="1" applyBorder="1" applyAlignment="1">
      <alignment horizontal="center" vertical="center" wrapText="1"/>
      <protection/>
    </xf>
    <xf numFmtId="0" fontId="14" fillId="0" borderId="9" xfId="25" applyFont="1" applyFill="1" applyBorder="1" applyAlignment="1">
      <alignment vertical="center" wrapText="1"/>
      <protection/>
    </xf>
    <xf numFmtId="0" fontId="15" fillId="0" borderId="42" xfId="25" applyFont="1" applyFill="1" applyBorder="1" applyAlignment="1">
      <alignment horizontal="center" vertical="center" wrapText="1"/>
      <protection/>
    </xf>
    <xf numFmtId="0" fontId="15" fillId="0" borderId="20" xfId="25" applyFont="1" applyFill="1" applyBorder="1" applyAlignment="1">
      <alignment horizontal="center" vertical="center" wrapText="1"/>
      <protection/>
    </xf>
    <xf numFmtId="0" fontId="15" fillId="0" borderId="47" xfId="25" applyFont="1" applyFill="1" applyBorder="1" applyAlignment="1">
      <alignment horizontal="center" vertical="center" wrapText="1"/>
      <protection/>
    </xf>
    <xf numFmtId="0" fontId="15" fillId="0" borderId="9" xfId="25" applyFont="1" applyFill="1" applyBorder="1" applyAlignment="1">
      <alignment horizontal="center" vertical="center" wrapText="1"/>
      <protection/>
    </xf>
    <xf numFmtId="165" fontId="15" fillId="0" borderId="10" xfId="25" applyNumberFormat="1" applyFont="1" applyFill="1" applyBorder="1" applyAlignment="1">
      <alignment horizontal="center" vertical="center" wrapText="1"/>
      <protection/>
    </xf>
    <xf numFmtId="1" fontId="15" fillId="0" borderId="19" xfId="25" applyNumberFormat="1" applyFont="1" applyFill="1" applyBorder="1" applyAlignment="1">
      <alignment horizontal="center" vertical="center" wrapText="1"/>
      <protection/>
    </xf>
    <xf numFmtId="1" fontId="15" fillId="0" borderId="20" xfId="25" applyNumberFormat="1" applyFont="1" applyFill="1" applyBorder="1" applyAlignment="1">
      <alignment horizontal="center" vertical="center" wrapText="1"/>
      <protection/>
    </xf>
    <xf numFmtId="1" fontId="15" fillId="0" borderId="21" xfId="25" applyNumberFormat="1" applyFont="1" applyFill="1" applyBorder="1" applyAlignment="1">
      <alignment horizontal="center" vertical="center" wrapText="1"/>
      <protection/>
    </xf>
    <xf numFmtId="0" fontId="14" fillId="0" borderId="66" xfId="25" applyFont="1" applyFill="1" applyBorder="1" applyAlignment="1">
      <alignment horizontal="center" vertical="center" wrapText="1"/>
      <protection/>
    </xf>
    <xf numFmtId="0" fontId="14" fillId="0" borderId="67" xfId="25" applyFont="1" applyFill="1" applyBorder="1" applyAlignment="1">
      <alignment horizontal="center" vertical="center" wrapText="1"/>
      <protection/>
    </xf>
    <xf numFmtId="0" fontId="14" fillId="0" borderId="68" xfId="25" applyFont="1" applyFill="1" applyBorder="1" applyAlignment="1">
      <alignment horizontal="center" vertical="center" wrapText="1"/>
      <protection/>
    </xf>
    <xf numFmtId="1" fontId="17" fillId="0" borderId="25" xfId="19" applyNumberFormat="1" applyFont="1" applyFill="1" applyBorder="1" applyAlignment="1">
      <alignment horizontal="center" vertical="center" wrapText="1"/>
      <protection/>
    </xf>
    <xf numFmtId="0" fontId="17" fillId="0" borderId="13" xfId="19" applyFont="1" applyFill="1" applyBorder="1" applyAlignment="1">
      <alignment horizontal="center" vertical="center" wrapText="1"/>
      <protection/>
    </xf>
    <xf numFmtId="164" fontId="17" fillId="0" borderId="37" xfId="19" applyNumberFormat="1" applyFont="1" applyFill="1" applyBorder="1" applyAlignment="1">
      <alignment horizontal="center" vertical="center" wrapText="1"/>
      <protection/>
    </xf>
    <xf numFmtId="164" fontId="17" fillId="0" borderId="30" xfId="19" applyNumberFormat="1" applyFont="1" applyFill="1" applyBorder="1" applyAlignment="1">
      <alignment horizontal="center" vertical="center" wrapText="1"/>
      <protection/>
    </xf>
    <xf numFmtId="164" fontId="17" fillId="0" borderId="31" xfId="19" applyNumberFormat="1" applyFont="1" applyFill="1" applyBorder="1" applyAlignment="1">
      <alignment horizontal="center" vertical="center" wrapText="1"/>
      <protection/>
    </xf>
    <xf numFmtId="0" fontId="14" fillId="0" borderId="27" xfId="20" applyFont="1" applyBorder="1" applyAlignment="1">
      <alignment horizontal="center" vertical="center" wrapText="1"/>
      <protection/>
    </xf>
    <xf numFmtId="0" fontId="14" fillId="0" borderId="12" xfId="20" applyFont="1" applyBorder="1" applyAlignment="1">
      <alignment horizontal="center" vertical="center" wrapText="1"/>
      <protection/>
    </xf>
    <xf numFmtId="0" fontId="15" fillId="0" borderId="37" xfId="20" applyFont="1" applyBorder="1" applyAlignment="1">
      <alignment horizontal="center" vertical="center" wrapText="1"/>
      <protection/>
    </xf>
    <xf numFmtId="0" fontId="14" fillId="2" borderId="25" xfId="20" applyFont="1" applyFill="1" applyBorder="1" applyAlignment="1">
      <alignment horizontal="center" vertical="center" wrapText="1"/>
      <protection/>
    </xf>
    <xf numFmtId="0" fontId="14" fillId="2" borderId="13" xfId="20" applyFont="1" applyFill="1" applyBorder="1" applyAlignment="1">
      <alignment horizontal="center" vertical="center" wrapText="1"/>
      <protection/>
    </xf>
    <xf numFmtId="0" fontId="14" fillId="2" borderId="26" xfId="20" applyFont="1" applyFill="1" applyBorder="1" applyAlignment="1">
      <alignment horizontal="center" vertical="center" wrapText="1"/>
      <protection/>
    </xf>
    <xf numFmtId="0" fontId="15" fillId="0" borderId="7" xfId="20" applyFont="1" applyBorder="1" applyAlignment="1">
      <alignment vertical="center" wrapText="1"/>
      <protection/>
    </xf>
    <xf numFmtId="0" fontId="15" fillId="0" borderId="39" xfId="20" applyFont="1" applyBorder="1" applyAlignment="1">
      <alignment horizontal="center" vertical="center" wrapText="1"/>
      <protection/>
    </xf>
    <xf numFmtId="0" fontId="15" fillId="0" borderId="35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/>
      <protection/>
    </xf>
    <xf numFmtId="0" fontId="15" fillId="0" borderId="27" xfId="20" applyFont="1" applyBorder="1" applyAlignment="1">
      <alignment horizontal="center" vertical="center"/>
      <protection/>
    </xf>
    <xf numFmtId="0" fontId="14" fillId="0" borderId="40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vertical="center" wrapText="1"/>
      <protection/>
    </xf>
    <xf numFmtId="0" fontId="15" fillId="0" borderId="49" xfId="20" applyFont="1" applyBorder="1" applyAlignment="1">
      <alignment horizontal="center" vertical="center" wrapText="1"/>
      <protection/>
    </xf>
    <xf numFmtId="0" fontId="15" fillId="0" borderId="34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/>
      <protection/>
    </xf>
    <xf numFmtId="0" fontId="15" fillId="0" borderId="40" xfId="20" applyFont="1" applyBorder="1" applyAlignment="1">
      <alignment horizontal="center" vertical="center"/>
      <protection/>
    </xf>
    <xf numFmtId="0" fontId="14" fillId="0" borderId="40" xfId="20" applyFont="1" applyBorder="1" applyAlignment="1">
      <alignment horizontal="center" vertical="center"/>
      <protection/>
    </xf>
    <xf numFmtId="0" fontId="15" fillId="0" borderId="34" xfId="20" applyFont="1" applyBorder="1" applyAlignment="1">
      <alignment horizontal="center" vertical="center"/>
      <protection/>
    </xf>
    <xf numFmtId="0" fontId="15" fillId="0" borderId="2" xfId="20" applyFont="1" applyBorder="1" applyAlignment="1">
      <alignment vertical="center" wrapText="1"/>
      <protection/>
    </xf>
    <xf numFmtId="0" fontId="15" fillId="0" borderId="56" xfId="20" applyFont="1" applyBorder="1" applyAlignment="1">
      <alignment horizontal="center" vertical="center" wrapText="1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12" xfId="20" applyFont="1" applyBorder="1" applyAlignment="1">
      <alignment horizontal="center" vertical="center"/>
      <protection/>
    </xf>
    <xf numFmtId="1" fontId="15" fillId="0" borderId="27" xfId="25" applyNumberFormat="1" applyFont="1" applyFill="1" applyBorder="1" applyAlignment="1">
      <alignment horizontal="center" vertical="center" wrapText="1"/>
      <protection/>
    </xf>
    <xf numFmtId="1" fontId="15" fillId="0" borderId="7" xfId="25" applyNumberFormat="1" applyFont="1" applyFill="1" applyBorder="1" applyAlignment="1">
      <alignment horizontal="center" vertical="center"/>
      <protection/>
    </xf>
    <xf numFmtId="165" fontId="15" fillId="0" borderId="1" xfId="25" applyNumberFormat="1" applyFont="1" applyFill="1" applyBorder="1" applyAlignment="1">
      <alignment horizontal="center" vertical="center" wrapText="1"/>
      <protection/>
    </xf>
    <xf numFmtId="0" fontId="15" fillId="0" borderId="41" xfId="25" applyFont="1" applyFill="1" applyBorder="1" applyAlignment="1">
      <alignment horizontal="center" vertical="center"/>
      <protection/>
    </xf>
    <xf numFmtId="1" fontId="15" fillId="2" borderId="7" xfId="25" applyNumberFormat="1" applyFont="1" applyFill="1" applyBorder="1" applyAlignment="1">
      <alignment horizontal="center" vertical="center"/>
      <protection/>
    </xf>
    <xf numFmtId="0" fontId="15" fillId="0" borderId="45" xfId="25" applyFont="1" applyFill="1" applyBorder="1" applyAlignment="1">
      <alignment horizontal="center" vertical="center"/>
      <protection/>
    </xf>
    <xf numFmtId="165" fontId="15" fillId="2" borderId="40" xfId="25" applyNumberFormat="1" applyFont="1" applyFill="1" applyBorder="1" applyAlignment="1">
      <alignment horizontal="center" vertical="center" wrapText="1"/>
      <protection/>
    </xf>
    <xf numFmtId="165" fontId="15" fillId="2" borderId="1" xfId="25" applyNumberFormat="1" applyFont="1" applyFill="1" applyBorder="1" applyAlignment="1">
      <alignment horizontal="center" vertical="center" wrapText="1"/>
      <protection/>
    </xf>
    <xf numFmtId="0" fontId="15" fillId="0" borderId="11" xfId="25" applyFont="1" applyFill="1" applyBorder="1" applyAlignment="1">
      <alignment horizontal="center" vertical="center"/>
      <protection/>
    </xf>
    <xf numFmtId="165" fontId="15" fillId="2" borderId="12" xfId="25" applyNumberFormat="1" applyFont="1" applyFill="1" applyBorder="1" applyAlignment="1">
      <alignment horizontal="center" vertical="center" wrapText="1"/>
      <protection/>
    </xf>
    <xf numFmtId="165" fontId="15" fillId="2" borderId="2" xfId="25" applyNumberFormat="1" applyFont="1" applyFill="1" applyBorder="1" applyAlignment="1">
      <alignment horizontal="center" vertical="center" wrapText="1"/>
      <protection/>
    </xf>
    <xf numFmtId="0" fontId="14" fillId="0" borderId="57" xfId="25" applyFont="1" applyFill="1" applyBorder="1" applyAlignment="1">
      <alignment horizontal="center" vertical="center" wrapText="1"/>
      <protection/>
    </xf>
    <xf numFmtId="0" fontId="14" fillId="0" borderId="58" xfId="25" applyFont="1" applyFill="1" applyBorder="1" applyAlignment="1">
      <alignment horizontal="center" vertical="center" wrapText="1"/>
      <protection/>
    </xf>
    <xf numFmtId="0" fontId="14" fillId="0" borderId="59" xfId="25" applyFont="1" applyFill="1" applyBorder="1" applyAlignment="1">
      <alignment horizontal="center" vertical="center" wrapText="1"/>
      <protection/>
    </xf>
    <xf numFmtId="0" fontId="14" fillId="0" borderId="65" xfId="25" applyFont="1" applyFill="1" applyBorder="1" applyAlignment="1">
      <alignment horizontal="center" vertical="center" wrapText="1"/>
      <protection/>
    </xf>
    <xf numFmtId="0" fontId="14" fillId="0" borderId="32" xfId="25" applyFont="1" applyFill="1" applyBorder="1" applyAlignment="1">
      <alignment horizontal="center" vertical="center" wrapText="1"/>
      <protection/>
    </xf>
    <xf numFmtId="165" fontId="15" fillId="0" borderId="27" xfId="25" applyNumberFormat="1" applyFont="1" applyFill="1" applyBorder="1" applyAlignment="1">
      <alignment horizontal="center" vertical="center" wrapText="1"/>
      <protection/>
    </xf>
    <xf numFmtId="0" fontId="15" fillId="0" borderId="44" xfId="25" applyFont="1" applyFill="1" applyBorder="1" applyAlignment="1">
      <alignment horizontal="left" vertical="center" wrapText="1"/>
      <protection/>
    </xf>
    <xf numFmtId="0" fontId="15" fillId="0" borderId="7" xfId="25" applyFont="1" applyFill="1" applyBorder="1" applyAlignment="1">
      <alignment horizontal="left" vertical="center" wrapText="1"/>
      <protection/>
    </xf>
    <xf numFmtId="0" fontId="15" fillId="0" borderId="1" xfId="25" applyFont="1" applyFill="1" applyBorder="1" applyAlignment="1">
      <alignment horizontal="left" vertical="center" wrapText="1"/>
      <protection/>
    </xf>
    <xf numFmtId="0" fontId="15" fillId="0" borderId="2" xfId="25" applyFont="1" applyFill="1" applyBorder="1" applyAlignment="1">
      <alignment horizontal="left" vertical="center" wrapText="1"/>
      <protection/>
    </xf>
    <xf numFmtId="0" fontId="15" fillId="5" borderId="38" xfId="25" applyFont="1" applyFill="1" applyBorder="1" applyAlignment="1">
      <alignment horizontal="center" vertical="center"/>
      <protection/>
    </xf>
    <xf numFmtId="1" fontId="15" fillId="5" borderId="27" xfId="25" applyNumberFormat="1" applyFont="1" applyFill="1" applyBorder="1" applyAlignment="1">
      <alignment horizontal="center" vertical="center" wrapText="1"/>
      <protection/>
    </xf>
    <xf numFmtId="1" fontId="15" fillId="5" borderId="7" xfId="25" applyNumberFormat="1" applyFont="1" applyFill="1" applyBorder="1" applyAlignment="1">
      <alignment horizontal="center" vertical="center"/>
      <protection/>
    </xf>
    <xf numFmtId="0" fontId="15" fillId="5" borderId="45" xfId="25" applyFont="1" applyFill="1" applyBorder="1" applyAlignment="1">
      <alignment horizontal="center" vertical="center"/>
      <protection/>
    </xf>
    <xf numFmtId="165" fontId="15" fillId="5" borderId="40" xfId="25" applyNumberFormat="1" applyFont="1" applyFill="1" applyBorder="1" applyAlignment="1">
      <alignment horizontal="center" vertical="center" wrapText="1"/>
      <protection/>
    </xf>
    <xf numFmtId="165" fontId="15" fillId="5" borderId="1" xfId="25" applyNumberFormat="1" applyFont="1" applyFill="1" applyBorder="1" applyAlignment="1">
      <alignment horizontal="center" vertical="center" wrapText="1"/>
      <protection/>
    </xf>
    <xf numFmtId="0" fontId="15" fillId="5" borderId="41" xfId="25" applyFont="1" applyFill="1" applyBorder="1" applyAlignment="1">
      <alignment horizontal="center" vertical="center"/>
      <protection/>
    </xf>
    <xf numFmtId="165" fontId="15" fillId="5" borderId="12" xfId="25" applyNumberFormat="1" applyFont="1" applyFill="1" applyBorder="1" applyAlignment="1">
      <alignment horizontal="center" vertical="center" wrapText="1"/>
      <protection/>
    </xf>
    <xf numFmtId="0" fontId="14" fillId="0" borderId="13" xfId="15" applyFont="1" applyFill="1" applyBorder="1" applyAlignment="1">
      <alignment horizontal="center" vertical="center" wrapText="1"/>
      <protection/>
    </xf>
    <xf numFmtId="0" fontId="14" fillId="0" borderId="26" xfId="15" applyFont="1" applyFill="1" applyBorder="1" applyAlignment="1">
      <alignment horizontal="center" vertical="center" wrapText="1"/>
      <protection/>
    </xf>
    <xf numFmtId="164" fontId="14" fillId="0" borderId="25" xfId="15" applyNumberFormat="1" applyFont="1" applyFill="1" applyBorder="1" applyAlignment="1">
      <alignment horizontal="center" vertical="center" wrapText="1"/>
      <protection/>
    </xf>
    <xf numFmtId="170" fontId="14" fillId="0" borderId="13" xfId="15" applyNumberFormat="1" applyFont="1" applyFill="1" applyBorder="1" applyAlignment="1">
      <alignment horizontal="center" vertical="center" wrapText="1"/>
      <protection/>
    </xf>
    <xf numFmtId="170" fontId="14" fillId="0" borderId="26" xfId="15" applyNumberFormat="1" applyFont="1" applyFill="1" applyBorder="1" applyAlignment="1">
      <alignment horizontal="center" vertical="center" wrapText="1"/>
      <protection/>
    </xf>
    <xf numFmtId="164" fontId="14" fillId="0" borderId="12" xfId="15" applyNumberFormat="1" applyFont="1" applyFill="1" applyBorder="1" applyAlignment="1">
      <alignment horizontal="center" vertical="center" wrapText="1"/>
      <protection/>
    </xf>
    <xf numFmtId="4" fontId="14" fillId="0" borderId="25" xfId="15" applyNumberFormat="1" applyFont="1" applyFill="1" applyBorder="1" applyAlignment="1">
      <alignment horizontal="center"/>
      <protection/>
    </xf>
    <xf numFmtId="4" fontId="14" fillId="0" borderId="13" xfId="15" applyNumberFormat="1" applyFont="1" applyFill="1" applyBorder="1" applyAlignment="1">
      <alignment horizontal="center"/>
      <protection/>
    </xf>
    <xf numFmtId="4" fontId="14" fillId="0" borderId="26" xfId="15" applyNumberFormat="1" applyFont="1" applyFill="1" applyBorder="1" applyAlignment="1">
      <alignment horizontal="center"/>
      <protection/>
    </xf>
    <xf numFmtId="1" fontId="15" fillId="0" borderId="17" xfId="15" applyNumberFormat="1" applyFont="1" applyFill="1" applyBorder="1" applyAlignment="1">
      <alignment horizontal="center" vertical="center" wrapText="1"/>
      <protection/>
    </xf>
    <xf numFmtId="0" fontId="15" fillId="5" borderId="22" xfId="15" applyFont="1" applyFill="1" applyBorder="1" applyAlignment="1">
      <alignment horizontal="left" vertical="center" wrapText="1"/>
      <protection/>
    </xf>
    <xf numFmtId="0" fontId="15" fillId="5" borderId="23" xfId="15" applyFont="1" applyFill="1" applyBorder="1" applyAlignment="1">
      <alignment horizontal="center" vertical="center" wrapText="1"/>
      <protection/>
    </xf>
    <xf numFmtId="1" fontId="15" fillId="0" borderId="23" xfId="15" applyNumberFormat="1" applyFont="1" applyFill="1" applyBorder="1" applyAlignment="1">
      <alignment horizontal="center" vertical="center" wrapText="1"/>
      <protection/>
    </xf>
    <xf numFmtId="0" fontId="15" fillId="5" borderId="25" xfId="15" applyFont="1" applyFill="1" applyBorder="1" applyAlignment="1">
      <alignment horizontal="left" vertical="center" wrapText="1"/>
      <protection/>
    </xf>
    <xf numFmtId="0" fontId="15" fillId="5" borderId="13" xfId="15" applyFont="1" applyFill="1" applyBorder="1" applyAlignment="1">
      <alignment horizontal="center" vertical="center" wrapText="1"/>
      <protection/>
    </xf>
    <xf numFmtId="0" fontId="15" fillId="0" borderId="17" xfId="15" applyFont="1" applyFill="1" applyBorder="1" applyAlignment="1">
      <alignment horizontal="center" vertical="center" wrapText="1"/>
      <protection/>
    </xf>
    <xf numFmtId="0" fontId="15" fillId="0" borderId="23" xfId="15" applyFont="1" applyFill="1" applyBorder="1" applyAlignment="1">
      <alignment horizontal="center" vertical="center" wrapText="1"/>
      <protection/>
    </xf>
    <xf numFmtId="0" fontId="15" fillId="0" borderId="23" xfId="15" applyNumberFormat="1" applyFont="1" applyFill="1" applyBorder="1" applyAlignment="1" quotePrefix="1">
      <alignment horizontal="center" vertical="center" wrapText="1"/>
      <protection/>
    </xf>
    <xf numFmtId="0" fontId="15" fillId="5" borderId="16" xfId="15" applyFont="1" applyFill="1" applyBorder="1" applyAlignment="1">
      <alignment horizontal="left" vertical="center" wrapText="1"/>
      <protection/>
    </xf>
    <xf numFmtId="0" fontId="15" fillId="5" borderId="17" xfId="15" applyFont="1" applyFill="1" applyBorder="1" applyAlignment="1">
      <alignment horizontal="center" vertical="center" wrapText="1"/>
      <protection/>
    </xf>
    <xf numFmtId="1" fontId="15" fillId="5" borderId="23" xfId="15" applyNumberFormat="1" applyFont="1" applyFill="1" applyBorder="1" applyAlignment="1">
      <alignment horizontal="center" vertical="center" wrapText="1"/>
      <protection/>
    </xf>
    <xf numFmtId="1" fontId="15" fillId="5" borderId="13" xfId="15" applyNumberFormat="1" applyFont="1" applyFill="1" applyBorder="1" applyAlignment="1">
      <alignment horizontal="center" vertical="center" wrapText="1"/>
      <protection/>
    </xf>
    <xf numFmtId="0" fontId="15" fillId="0" borderId="22" xfId="15" applyFont="1" applyFill="1" applyBorder="1" applyAlignment="1">
      <alignment horizontal="left" vertical="center" wrapText="1"/>
      <protection/>
    </xf>
    <xf numFmtId="0" fontId="15" fillId="0" borderId="16" xfId="15" applyFont="1" applyFill="1" applyBorder="1" applyAlignment="1">
      <alignment horizontal="left" vertical="center" wrapText="1"/>
      <protection/>
    </xf>
    <xf numFmtId="0" fontId="35" fillId="0" borderId="7" xfId="15" applyFont="1" applyFill="1" applyBorder="1" applyAlignment="1" applyProtection="1">
      <alignment horizontal="center" vertical="center" wrapText="1"/>
      <protection locked="0"/>
    </xf>
    <xf numFmtId="0" fontId="35" fillId="0" borderId="7" xfId="15" applyFont="1" applyFill="1" applyBorder="1" applyAlignment="1" applyProtection="1">
      <alignment vertical="center" wrapText="1"/>
      <protection locked="0"/>
    </xf>
    <xf numFmtId="1" fontId="35" fillId="0" borderId="7" xfId="15" applyNumberFormat="1" applyFont="1" applyBorder="1" applyAlignment="1" applyProtection="1">
      <alignment horizontal="center" vertical="center" wrapText="1"/>
      <protection locked="0"/>
    </xf>
    <xf numFmtId="2" fontId="35" fillId="0" borderId="7" xfId="15" applyNumberFormat="1" applyFont="1" applyBorder="1" applyAlignment="1" applyProtection="1">
      <alignment horizontal="center" vertical="center" wrapText="1"/>
      <protection locked="0"/>
    </xf>
    <xf numFmtId="0" fontId="35" fillId="0" borderId="1" xfId="15" applyFont="1" applyFill="1" applyBorder="1" applyAlignment="1" applyProtection="1">
      <alignment horizontal="center" vertical="center" wrapText="1"/>
      <protection locked="0"/>
    </xf>
    <xf numFmtId="0" fontId="35" fillId="0" borderId="1" xfId="15" applyFont="1" applyFill="1" applyBorder="1" applyAlignment="1" applyProtection="1">
      <alignment vertical="center" wrapText="1"/>
      <protection locked="0"/>
    </xf>
    <xf numFmtId="1" fontId="15" fillId="0" borderId="1" xfId="15" applyNumberFormat="1" applyFont="1" applyBorder="1" applyAlignment="1" applyProtection="1">
      <alignment horizontal="center" vertical="center" wrapText="1"/>
      <protection locked="0"/>
    </xf>
    <xf numFmtId="2" fontId="35" fillId="0" borderId="1" xfId="15" applyNumberFormat="1" applyFont="1" applyBorder="1" applyAlignment="1" applyProtection="1">
      <alignment horizontal="center" vertical="center" wrapText="1"/>
      <protection locked="0"/>
    </xf>
    <xf numFmtId="1" fontId="35" fillId="0" borderId="1" xfId="15" applyNumberFormat="1" applyFont="1" applyBorder="1" applyAlignment="1" applyProtection="1">
      <alignment horizontal="center" vertical="center" wrapText="1"/>
      <protection locked="0"/>
    </xf>
    <xf numFmtId="0" fontId="15" fillId="0" borderId="1" xfId="23" applyFont="1" applyBorder="1">
      <alignment/>
      <protection/>
    </xf>
    <xf numFmtId="0" fontId="15" fillId="0" borderId="2" xfId="23" applyFont="1" applyBorder="1">
      <alignment/>
      <protection/>
    </xf>
    <xf numFmtId="0" fontId="35" fillId="0" borderId="2" xfId="15" applyFont="1" applyFill="1" applyBorder="1" applyAlignment="1" applyProtection="1">
      <alignment vertical="center" wrapText="1"/>
      <protection locked="0"/>
    </xf>
    <xf numFmtId="1" fontId="15" fillId="0" borderId="2" xfId="15" applyNumberFormat="1" applyFont="1" applyBorder="1" applyAlignment="1" applyProtection="1">
      <alignment horizontal="center" vertical="center" wrapText="1"/>
      <protection locked="0"/>
    </xf>
    <xf numFmtId="1" fontId="35" fillId="0" borderId="2" xfId="15" applyNumberFormat="1" applyFont="1" applyBorder="1" applyAlignment="1" applyProtection="1">
      <alignment horizontal="center" vertical="center" wrapText="1"/>
      <protection locked="0"/>
    </xf>
    <xf numFmtId="2" fontId="15" fillId="0" borderId="17" xfId="15" applyNumberFormat="1" applyFont="1" applyFill="1" applyBorder="1" applyAlignment="1">
      <alignment horizontal="center" vertical="center" wrapText="1"/>
      <protection/>
    </xf>
    <xf numFmtId="2" fontId="15" fillId="5" borderId="23" xfId="15" applyNumberFormat="1" applyFont="1" applyFill="1" applyBorder="1" applyAlignment="1">
      <alignment horizontal="center" vertical="center" wrapText="1"/>
      <protection/>
    </xf>
    <xf numFmtId="2" fontId="15" fillId="5" borderId="13" xfId="15" applyNumberFormat="1" applyFont="1" applyFill="1" applyBorder="1" applyAlignment="1">
      <alignment horizontal="center" vertical="center" wrapText="1"/>
      <protection/>
    </xf>
    <xf numFmtId="2" fontId="15" fillId="0" borderId="23" xfId="15" applyNumberFormat="1" applyFont="1" applyFill="1" applyBorder="1" applyAlignment="1">
      <alignment horizontal="center" vertical="center" wrapText="1"/>
      <protection/>
    </xf>
    <xf numFmtId="2" fontId="15" fillId="5" borderId="17" xfId="15" applyNumberFormat="1" applyFont="1" applyFill="1" applyBorder="1" applyAlignment="1">
      <alignment horizontal="center" vertical="center" wrapText="1"/>
      <protection/>
    </xf>
    <xf numFmtId="191" fontId="15" fillId="0" borderId="17" xfId="28" applyNumberFormat="1" applyFont="1" applyBorder="1" applyAlignment="1">
      <alignment/>
    </xf>
    <xf numFmtId="191" fontId="15" fillId="0" borderId="18" xfId="28" applyNumberFormat="1" applyFont="1" applyBorder="1" applyAlignment="1">
      <alignment/>
    </xf>
    <xf numFmtId="191" fontId="15" fillId="5" borderId="23" xfId="28" applyNumberFormat="1" applyFont="1" applyFill="1" applyBorder="1" applyAlignment="1">
      <alignment/>
    </xf>
    <xf numFmtId="191" fontId="15" fillId="5" borderId="24" xfId="28" applyNumberFormat="1" applyFont="1" applyFill="1" applyBorder="1" applyAlignment="1">
      <alignment/>
    </xf>
    <xf numFmtId="191" fontId="15" fillId="5" borderId="13" xfId="28" applyNumberFormat="1" applyFont="1" applyFill="1" applyBorder="1" applyAlignment="1">
      <alignment/>
    </xf>
    <xf numFmtId="191" fontId="15" fillId="5" borderId="26" xfId="28" applyNumberFormat="1" applyFont="1" applyFill="1" applyBorder="1" applyAlignment="1">
      <alignment/>
    </xf>
    <xf numFmtId="191" fontId="15" fillId="0" borderId="23" xfId="28" applyNumberFormat="1" applyFont="1" applyBorder="1" applyAlignment="1">
      <alignment/>
    </xf>
    <xf numFmtId="191" fontId="15" fillId="0" borderId="24" xfId="28" applyNumberFormat="1" applyFont="1" applyBorder="1" applyAlignment="1">
      <alignment/>
    </xf>
    <xf numFmtId="191" fontId="15" fillId="5" borderId="17" xfId="28" applyNumberFormat="1" applyFont="1" applyFill="1" applyBorder="1" applyAlignment="1">
      <alignment/>
    </xf>
    <xf numFmtId="191" fontId="15" fillId="5" borderId="18" xfId="28" applyNumberFormat="1" applyFont="1" applyFill="1" applyBorder="1" applyAlignment="1">
      <alignment/>
    </xf>
    <xf numFmtId="191" fontId="0" fillId="0" borderId="0" xfId="23" applyNumberFormat="1">
      <alignment/>
      <protection/>
    </xf>
    <xf numFmtId="0" fontId="15" fillId="5" borderId="34" xfId="15" applyFont="1" applyFill="1" applyBorder="1" applyAlignment="1">
      <alignment horizontal="center" vertical="center" wrapText="1"/>
      <protection/>
    </xf>
    <xf numFmtId="0" fontId="15" fillId="5" borderId="37" xfId="15" applyFont="1" applyFill="1" applyBorder="1" applyAlignment="1">
      <alignment horizontal="center" vertical="center" wrapText="1"/>
      <protection/>
    </xf>
    <xf numFmtId="191" fontId="15" fillId="0" borderId="16" xfId="28" applyNumberFormat="1" applyFont="1" applyBorder="1" applyAlignment="1">
      <alignment/>
    </xf>
    <xf numFmtId="191" fontId="15" fillId="0" borderId="22" xfId="28" applyNumberFormat="1" applyFont="1" applyBorder="1" applyAlignment="1">
      <alignment/>
    </xf>
    <xf numFmtId="191" fontId="15" fillId="5" borderId="22" xfId="28" applyNumberFormat="1" applyFont="1" applyFill="1" applyBorder="1" applyAlignment="1">
      <alignment/>
    </xf>
    <xf numFmtId="191" fontId="15" fillId="5" borderId="25" xfId="28" applyNumberFormat="1" applyFont="1" applyFill="1" applyBorder="1" applyAlignment="1">
      <alignment/>
    </xf>
    <xf numFmtId="1" fontId="15" fillId="0" borderId="35" xfId="15" applyNumberFormat="1" applyFont="1" applyFill="1" applyBorder="1" applyAlignment="1">
      <alignment horizontal="center" vertical="center" wrapText="1"/>
      <protection/>
    </xf>
    <xf numFmtId="1" fontId="15" fillId="5" borderId="37" xfId="15" applyNumberFormat="1" applyFont="1" applyFill="1" applyBorder="1" applyAlignment="1">
      <alignment horizontal="center" vertical="center" wrapText="1"/>
      <protection/>
    </xf>
    <xf numFmtId="1" fontId="15" fillId="5" borderId="34" xfId="15" applyNumberFormat="1" applyFont="1" applyFill="1" applyBorder="1" applyAlignment="1">
      <alignment horizontal="center" vertical="center" wrapText="1"/>
      <protection/>
    </xf>
    <xf numFmtId="0" fontId="15" fillId="5" borderId="35" xfId="15" applyFont="1" applyFill="1" applyBorder="1" applyAlignment="1">
      <alignment horizontal="center" vertical="center" wrapText="1"/>
      <protection/>
    </xf>
    <xf numFmtId="191" fontId="15" fillId="5" borderId="16" xfId="28" applyNumberFormat="1" applyFont="1" applyFill="1" applyBorder="1" applyAlignment="1">
      <alignment/>
    </xf>
    <xf numFmtId="1" fontId="15" fillId="0" borderId="34" xfId="15" applyNumberFormat="1" applyFont="1" applyFill="1" applyBorder="1" applyAlignment="1">
      <alignment horizontal="center" vertical="center" wrapText="1"/>
      <protection/>
    </xf>
    <xf numFmtId="165" fontId="15" fillId="5" borderId="10" xfId="25" applyNumberFormat="1" applyFont="1" applyFill="1" applyBorder="1" applyAlignment="1">
      <alignment horizontal="center" vertical="center" wrapText="1"/>
      <protection/>
    </xf>
    <xf numFmtId="1" fontId="15" fillId="5" borderId="10" xfId="25" applyNumberFormat="1" applyFont="1" applyFill="1" applyBorder="1" applyAlignment="1">
      <alignment horizontal="center" vertical="center" wrapText="1"/>
      <protection/>
    </xf>
    <xf numFmtId="1" fontId="15" fillId="5" borderId="9" xfId="25" applyNumberFormat="1" applyFont="1" applyFill="1" applyBorder="1" applyAlignment="1">
      <alignment horizontal="center" vertical="center"/>
      <protection/>
    </xf>
    <xf numFmtId="165" fontId="15" fillId="0" borderId="2" xfId="25" applyNumberFormat="1" applyFont="1" applyFill="1" applyBorder="1" applyAlignment="1">
      <alignment horizontal="center" vertical="center" wrapText="1"/>
      <protection/>
    </xf>
    <xf numFmtId="1" fontId="0" fillId="0" borderId="0" xfId="20" applyNumberFormat="1">
      <alignment/>
      <protection/>
    </xf>
    <xf numFmtId="1" fontId="15" fillId="2" borderId="16" xfId="20" applyNumberFormat="1" applyFont="1" applyFill="1" applyBorder="1" applyAlignment="1">
      <alignment horizontal="center" vertical="center"/>
      <protection/>
    </xf>
    <xf numFmtId="1" fontId="15" fillId="0" borderId="17" xfId="20" applyNumberFormat="1" applyFont="1" applyBorder="1" applyAlignment="1">
      <alignment horizontal="center" vertical="center"/>
      <protection/>
    </xf>
    <xf numFmtId="1" fontId="15" fillId="0" borderId="18" xfId="20" applyNumberFormat="1" applyFont="1" applyBorder="1" applyAlignment="1">
      <alignment horizontal="center" vertical="center"/>
      <protection/>
    </xf>
    <xf numFmtId="1" fontId="15" fillId="2" borderId="22" xfId="20" applyNumberFormat="1" applyFont="1" applyFill="1" applyBorder="1" applyAlignment="1">
      <alignment horizontal="center" vertical="center"/>
      <protection/>
    </xf>
    <xf numFmtId="1" fontId="15" fillId="0" borderId="23" xfId="20" applyNumberFormat="1" applyFont="1" applyBorder="1" applyAlignment="1">
      <alignment horizontal="center" vertical="center"/>
      <protection/>
    </xf>
    <xf numFmtId="1" fontId="15" fillId="0" borderId="24" xfId="20" applyNumberFormat="1" applyFont="1" applyBorder="1" applyAlignment="1">
      <alignment horizontal="center" vertical="center"/>
      <protection/>
    </xf>
    <xf numFmtId="1" fontId="15" fillId="2" borderId="25" xfId="20" applyNumberFormat="1" applyFont="1" applyFill="1" applyBorder="1" applyAlignment="1">
      <alignment horizontal="center" vertical="center"/>
      <protection/>
    </xf>
    <xf numFmtId="1" fontId="15" fillId="0" borderId="13" xfId="20" applyNumberFormat="1" applyFont="1" applyBorder="1" applyAlignment="1">
      <alignment horizontal="center" vertical="center"/>
      <protection/>
    </xf>
    <xf numFmtId="1" fontId="15" fillId="0" borderId="26" xfId="20" applyNumberFormat="1" applyFont="1" applyBorder="1" applyAlignment="1">
      <alignment horizontal="center" vertical="center"/>
      <protection/>
    </xf>
    <xf numFmtId="165" fontId="0" fillId="0" borderId="0" xfId="22" applyNumberFormat="1">
      <alignment/>
      <protection/>
    </xf>
    <xf numFmtId="0" fontId="15" fillId="0" borderId="0" xfId="25" applyFont="1" applyBorder="1" applyAlignment="1">
      <alignment vertical="center"/>
      <protection/>
    </xf>
    <xf numFmtId="165" fontId="15" fillId="0" borderId="0" xfId="25" applyNumberFormat="1" applyFont="1" applyBorder="1" applyAlignment="1">
      <alignment horizontal="center"/>
      <protection/>
    </xf>
    <xf numFmtId="0" fontId="15" fillId="0" borderId="0" xfId="25" applyFont="1" applyBorder="1" applyAlignment="1">
      <alignment horizontal="center" vertical="center" wrapText="1"/>
      <protection/>
    </xf>
    <xf numFmtId="2" fontId="15" fillId="2" borderId="0" xfId="15" applyNumberFormat="1" applyFont="1" applyFill="1" applyBorder="1" applyAlignment="1">
      <alignment horizontal="center" vertical="center"/>
      <protection/>
    </xf>
    <xf numFmtId="2" fontId="15" fillId="0" borderId="0" xfId="15" applyNumberFormat="1" applyFont="1" applyFill="1" applyBorder="1" applyAlignment="1">
      <alignment horizontal="center" vertical="center" wrapText="1"/>
      <protection/>
    </xf>
    <xf numFmtId="44" fontId="27" fillId="4" borderId="69" xfId="17" applyFont="1" applyFill="1" applyBorder="1" applyAlignment="1">
      <alignment horizontal="center" vertical="center" wrapText="1"/>
    </xf>
    <xf numFmtId="44" fontId="27" fillId="4" borderId="70" xfId="17" applyFont="1" applyFill="1" applyBorder="1" applyAlignment="1">
      <alignment horizontal="center" vertical="center" wrapText="1"/>
    </xf>
    <xf numFmtId="0" fontId="14" fillId="0" borderId="14" xfId="22" applyFont="1" applyBorder="1" applyAlignment="1">
      <alignment horizontal="center" vertical="center" wrapText="1"/>
      <protection/>
    </xf>
    <xf numFmtId="0" fontId="14" fillId="0" borderId="33" xfId="22" applyFont="1" applyBorder="1" applyAlignment="1">
      <alignment horizontal="center" vertical="center" wrapText="1"/>
      <protection/>
    </xf>
    <xf numFmtId="2" fontId="0" fillId="0" borderId="0" xfId="25" applyNumberFormat="1" applyAlignment="1">
      <alignment horizontal="right"/>
      <protection/>
    </xf>
    <xf numFmtId="14" fontId="5" fillId="0" borderId="0" xfId="22" applyNumberFormat="1" applyFont="1" applyBorder="1" applyAlignment="1">
      <alignment horizontal="left"/>
      <protection/>
    </xf>
    <xf numFmtId="0" fontId="25" fillId="3" borderId="65" xfId="22" applyFont="1" applyFill="1" applyBorder="1" applyAlignment="1">
      <alignment horizontal="center" vertical="center" wrapText="1"/>
      <protection/>
    </xf>
    <xf numFmtId="0" fontId="25" fillId="3" borderId="69" xfId="22" applyFont="1" applyFill="1" applyBorder="1" applyAlignment="1">
      <alignment horizontal="center" vertical="center" wrapText="1"/>
      <protection/>
    </xf>
    <xf numFmtId="0" fontId="25" fillId="3" borderId="70" xfId="22" applyFont="1" applyFill="1" applyBorder="1" applyAlignment="1">
      <alignment horizontal="center" vertical="center" wrapText="1"/>
      <protection/>
    </xf>
    <xf numFmtId="44" fontId="27" fillId="4" borderId="65" xfId="17" applyFont="1" applyFill="1" applyBorder="1" applyAlignment="1">
      <alignment horizontal="center" vertical="center" wrapText="1"/>
    </xf>
    <xf numFmtId="2" fontId="15" fillId="0" borderId="31" xfId="25" applyNumberFormat="1" applyFont="1" applyFill="1" applyBorder="1" applyAlignment="1">
      <alignment horizontal="center" vertical="center" wrapText="1"/>
      <protection/>
    </xf>
    <xf numFmtId="2" fontId="15" fillId="0" borderId="60" xfId="25" applyNumberFormat="1" applyFont="1" applyFill="1" applyBorder="1" applyAlignment="1">
      <alignment horizontal="center" vertical="center" wrapText="1"/>
      <protection/>
    </xf>
    <xf numFmtId="44" fontId="27" fillId="4" borderId="65" xfId="17" applyFont="1" applyFill="1" applyBorder="1" applyAlignment="1">
      <alignment horizontal="center" vertical="center"/>
    </xf>
    <xf numFmtId="44" fontId="27" fillId="4" borderId="69" xfId="17" applyFont="1" applyFill="1" applyBorder="1" applyAlignment="1">
      <alignment horizontal="center" vertical="center"/>
    </xf>
    <xf numFmtId="44" fontId="27" fillId="4" borderId="70" xfId="17" applyFont="1" applyFill="1" applyBorder="1" applyAlignment="1">
      <alignment horizontal="center" vertical="center"/>
    </xf>
    <xf numFmtId="2" fontId="15" fillId="0" borderId="1" xfId="25" applyNumberFormat="1" applyFont="1" applyFill="1" applyBorder="1" applyAlignment="1">
      <alignment horizontal="center" vertical="center" wrapText="1"/>
      <protection/>
    </xf>
    <xf numFmtId="2" fontId="15" fillId="0" borderId="7" xfId="25" applyNumberFormat="1" applyFont="1" applyFill="1" applyBorder="1" applyAlignment="1">
      <alignment horizontal="center" vertical="center" wrapText="1"/>
      <protection/>
    </xf>
    <xf numFmtId="2" fontId="15" fillId="0" borderId="2" xfId="25" applyNumberFormat="1" applyFont="1" applyFill="1" applyBorder="1" applyAlignment="1">
      <alignment horizontal="center" vertical="center" wrapText="1"/>
      <protection/>
    </xf>
    <xf numFmtId="2" fontId="15" fillId="0" borderId="17" xfId="25" applyNumberFormat="1" applyFont="1" applyFill="1" applyBorder="1" applyAlignment="1">
      <alignment horizontal="center" vertical="center" wrapText="1"/>
      <protection/>
    </xf>
    <xf numFmtId="2" fontId="15" fillId="0" borderId="18" xfId="25" applyNumberFormat="1" applyFont="1" applyFill="1" applyBorder="1" applyAlignment="1">
      <alignment horizontal="center" vertical="center" wrapText="1"/>
      <protection/>
    </xf>
    <xf numFmtId="0" fontId="14" fillId="0" borderId="5" xfId="25" applyFont="1" applyBorder="1" applyAlignment="1">
      <alignment horizontal="center" vertical="center" wrapText="1"/>
      <protection/>
    </xf>
    <xf numFmtId="0" fontId="14" fillId="2" borderId="65" xfId="25" applyFont="1" applyFill="1" applyBorder="1" applyAlignment="1">
      <alignment horizontal="center" vertical="center" wrapText="1"/>
      <protection/>
    </xf>
    <xf numFmtId="0" fontId="14" fillId="2" borderId="69" xfId="25" applyFont="1" applyFill="1" applyBorder="1" applyAlignment="1">
      <alignment horizontal="center" vertical="center" wrapText="1"/>
      <protection/>
    </xf>
    <xf numFmtId="0" fontId="14" fillId="2" borderId="70" xfId="25" applyFont="1" applyFill="1" applyBorder="1" applyAlignment="1">
      <alignment horizontal="center" vertical="center" wrapText="1"/>
      <protection/>
    </xf>
    <xf numFmtId="0" fontId="25" fillId="3" borderId="65" xfId="25" applyFont="1" applyFill="1" applyBorder="1" applyAlignment="1">
      <alignment horizontal="center" vertical="center" wrapText="1"/>
      <protection/>
    </xf>
    <xf numFmtId="0" fontId="25" fillId="3" borderId="69" xfId="25" applyFont="1" applyFill="1" applyBorder="1" applyAlignment="1">
      <alignment horizontal="center" vertical="center" wrapText="1"/>
      <protection/>
    </xf>
    <xf numFmtId="0" fontId="25" fillId="3" borderId="70" xfId="25" applyFont="1" applyFill="1" applyBorder="1" applyAlignment="1">
      <alignment horizontal="center" vertical="center" wrapText="1"/>
      <protection/>
    </xf>
    <xf numFmtId="0" fontId="14" fillId="0" borderId="33" xfId="25" applyFont="1" applyFill="1" applyBorder="1" applyAlignment="1">
      <alignment horizontal="center" vertical="center" wrapText="1"/>
      <protection/>
    </xf>
    <xf numFmtId="0" fontId="14" fillId="0" borderId="5" xfId="25" applyFont="1" applyBorder="1" applyAlignment="1">
      <alignment horizontal="right" vertical="center" wrapText="1"/>
      <protection/>
    </xf>
    <xf numFmtId="0" fontId="14" fillId="0" borderId="14" xfId="25" applyFont="1" applyFill="1" applyBorder="1" applyAlignment="1">
      <alignment horizontal="center" vertical="center" wrapText="1"/>
      <protection/>
    </xf>
    <xf numFmtId="0" fontId="14" fillId="0" borderId="33" xfId="25" applyFont="1" applyBorder="1" applyAlignment="1">
      <alignment horizontal="center" vertical="center" wrapText="1"/>
      <protection/>
    </xf>
    <xf numFmtId="165" fontId="14" fillId="0" borderId="14" xfId="25" applyNumberFormat="1" applyFont="1" applyFill="1" applyBorder="1" applyAlignment="1">
      <alignment horizontal="center" vertical="center" wrapText="1"/>
      <protection/>
    </xf>
    <xf numFmtId="165" fontId="14" fillId="0" borderId="33" xfId="25" applyNumberFormat="1" applyFont="1" applyFill="1" applyBorder="1" applyAlignment="1">
      <alignment horizontal="center" vertical="center" wrapText="1"/>
      <protection/>
    </xf>
    <xf numFmtId="0" fontId="14" fillId="2" borderId="4" xfId="25" applyFont="1" applyFill="1" applyBorder="1" applyAlignment="1">
      <alignment horizontal="right" vertical="center" wrapText="1"/>
      <protection/>
    </xf>
    <xf numFmtId="0" fontId="14" fillId="2" borderId="15" xfId="25" applyFont="1" applyFill="1" applyBorder="1" applyAlignment="1">
      <alignment horizontal="right" vertical="center" wrapText="1"/>
      <protection/>
    </xf>
    <xf numFmtId="14" fontId="5" fillId="0" borderId="0" xfId="25" applyNumberFormat="1" applyFont="1" applyBorder="1" applyAlignment="1">
      <alignment horizontal="left"/>
      <protection/>
    </xf>
    <xf numFmtId="0" fontId="14" fillId="0" borderId="15" xfId="25" applyFont="1" applyFill="1" applyBorder="1" applyAlignment="1">
      <alignment horizontal="center" vertical="center" wrapText="1"/>
      <protection/>
    </xf>
    <xf numFmtId="0" fontId="14" fillId="0" borderId="0" xfId="25" applyFont="1" applyBorder="1" applyAlignment="1">
      <alignment horizontal="right" vertical="center" wrapText="1"/>
      <protection/>
    </xf>
    <xf numFmtId="0" fontId="15" fillId="0" borderId="5" xfId="25" applyFont="1" applyBorder="1" applyAlignment="1">
      <alignment horizontal="right" vertical="center" wrapText="1"/>
      <protection/>
    </xf>
    <xf numFmtId="0" fontId="15" fillId="2" borderId="0" xfId="25" applyFont="1" applyFill="1" applyBorder="1" applyAlignment="1">
      <alignment horizontal="right" vertical="center" wrapText="1"/>
      <protection/>
    </xf>
    <xf numFmtId="0" fontId="15" fillId="2" borderId="5" xfId="25" applyFont="1" applyFill="1" applyBorder="1" applyAlignment="1">
      <alignment horizontal="right" vertical="center" wrapText="1"/>
      <protection/>
    </xf>
    <xf numFmtId="165" fontId="14" fillId="0" borderId="13" xfId="25" applyNumberFormat="1" applyFont="1" applyFill="1" applyBorder="1" applyAlignment="1">
      <alignment horizontal="center" vertical="center" wrapText="1"/>
      <protection/>
    </xf>
    <xf numFmtId="0" fontId="14" fillId="0" borderId="4" xfId="25" applyFont="1" applyBorder="1" applyAlignment="1">
      <alignment horizontal="right" vertical="center" wrapText="1"/>
      <protection/>
    </xf>
    <xf numFmtId="0" fontId="14" fillId="0" borderId="15" xfId="25" applyFont="1" applyBorder="1" applyAlignment="1">
      <alignment horizontal="right" vertical="center" wrapText="1"/>
      <protection/>
    </xf>
    <xf numFmtId="0" fontId="15" fillId="0" borderId="0" xfId="25" applyFont="1" applyBorder="1" applyAlignment="1">
      <alignment horizontal="right" vertical="center" wrapText="1"/>
      <protection/>
    </xf>
    <xf numFmtId="0" fontId="14" fillId="0" borderId="16" xfId="25" applyFont="1" applyFill="1" applyBorder="1" applyAlignment="1">
      <alignment horizontal="center" vertical="center" wrapText="1"/>
      <protection/>
    </xf>
    <xf numFmtId="0" fontId="14" fillId="0" borderId="25" xfId="25" applyFont="1" applyFill="1" applyBorder="1" applyAlignment="1">
      <alignment horizontal="center" vertical="center" wrapText="1"/>
      <protection/>
    </xf>
    <xf numFmtId="165" fontId="14" fillId="0" borderId="17" xfId="25" applyNumberFormat="1" applyFont="1" applyFill="1" applyBorder="1" applyAlignment="1">
      <alignment horizontal="center" vertical="center" wrapText="1"/>
      <protection/>
    </xf>
    <xf numFmtId="0" fontId="30" fillId="4" borderId="69" xfId="25" applyFont="1" applyFill="1" applyBorder="1" applyAlignment="1">
      <alignment horizontal="center" vertical="center" wrapText="1"/>
      <protection/>
    </xf>
    <xf numFmtId="0" fontId="30" fillId="4" borderId="70" xfId="25" applyFont="1" applyFill="1" applyBorder="1" applyAlignment="1">
      <alignment horizontal="center" vertical="center" wrapText="1"/>
      <protection/>
    </xf>
    <xf numFmtId="0" fontId="30" fillId="4" borderId="65" xfId="25" applyFont="1" applyFill="1" applyBorder="1" applyAlignment="1">
      <alignment horizontal="center" vertical="center" wrapText="1"/>
      <protection/>
    </xf>
    <xf numFmtId="0" fontId="14" fillId="0" borderId="18" xfId="25" applyFont="1" applyFill="1" applyBorder="1" applyAlignment="1">
      <alignment horizontal="center" vertical="center" wrapText="1"/>
      <protection/>
    </xf>
    <xf numFmtId="0" fontId="36" fillId="2" borderId="2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4" fillId="0" borderId="13" xfId="25" applyFont="1" applyFill="1" applyBorder="1" applyAlignment="1">
      <alignment horizontal="center" vertical="center" wrapText="1"/>
      <protection/>
    </xf>
    <xf numFmtId="0" fontId="11" fillId="2" borderId="13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6" fillId="0" borderId="0" xfId="21" applyFont="1">
      <alignment/>
      <protection/>
    </xf>
    <xf numFmtId="0" fontId="11" fillId="2" borderId="23" xfId="0" applyFont="1" applyFill="1" applyBorder="1" applyAlignment="1">
      <alignment horizontal="center"/>
    </xf>
    <xf numFmtId="0" fontId="11" fillId="2" borderId="23" xfId="0" applyFont="1" applyFill="1" applyBorder="1" applyAlignment="1" quotePrefix="1">
      <alignment horizontal="center"/>
    </xf>
    <xf numFmtId="164" fontId="11" fillId="2" borderId="23" xfId="0" applyNumberFormat="1" applyFont="1" applyFill="1" applyBorder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horizontal="center"/>
    </xf>
    <xf numFmtId="0" fontId="14" fillId="0" borderId="17" xfId="25" applyFont="1" applyFill="1" applyBorder="1" applyAlignment="1">
      <alignment horizontal="center" vertical="center" wrapText="1"/>
      <protection/>
    </xf>
    <xf numFmtId="4" fontId="11" fillId="2" borderId="13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4" fontId="11" fillId="2" borderId="17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17" xfId="0" applyFont="1" applyFill="1" applyBorder="1" applyAlignment="1" quotePrefix="1">
      <alignment horizontal="center"/>
    </xf>
    <xf numFmtId="0" fontId="11" fillId="2" borderId="13" xfId="0" applyFont="1" applyFill="1" applyBorder="1" applyAlignment="1" quotePrefix="1">
      <alignment horizontal="center"/>
    </xf>
    <xf numFmtId="0" fontId="11" fillId="2" borderId="23" xfId="0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 quotePrefix="1">
      <alignment horizontal="center" vertical="center"/>
    </xf>
    <xf numFmtId="164" fontId="11" fillId="2" borderId="2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 quotePrefix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 quotePrefix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  <protection/>
    </xf>
    <xf numFmtId="2" fontId="15" fillId="0" borderId="2" xfId="25" applyNumberFormat="1" applyFont="1" applyBorder="1" applyAlignment="1">
      <alignment horizontal="center" vertical="center"/>
      <protection/>
    </xf>
    <xf numFmtId="2" fontId="15" fillId="0" borderId="20" xfId="25" applyNumberFormat="1" applyFont="1" applyFill="1" applyBorder="1" applyAlignment="1">
      <alignment horizontal="center" vertical="center" wrapText="1"/>
      <protection/>
    </xf>
    <xf numFmtId="2" fontId="15" fillId="0" borderId="21" xfId="25" applyNumberFormat="1" applyFont="1" applyFill="1" applyBorder="1" applyAlignment="1">
      <alignment horizontal="center" vertical="center" wrapText="1"/>
      <protection/>
    </xf>
    <xf numFmtId="2" fontId="15" fillId="0" borderId="13" xfId="25" applyNumberFormat="1" applyFont="1" applyFill="1" applyBorder="1" applyAlignment="1">
      <alignment horizontal="center" vertical="center" wrapText="1"/>
      <protection/>
    </xf>
    <xf numFmtId="2" fontId="15" fillId="0" borderId="26" xfId="25" applyNumberFormat="1" applyFont="1" applyFill="1" applyBorder="1" applyAlignment="1">
      <alignment horizontal="center" vertical="center" wrapText="1"/>
      <protection/>
    </xf>
    <xf numFmtId="0" fontId="14" fillId="0" borderId="32" xfId="15" applyFont="1" applyBorder="1" applyAlignment="1">
      <alignment horizontal="center" vertical="center" wrapText="1"/>
      <protection/>
    </xf>
    <xf numFmtId="2" fontId="15" fillId="0" borderId="9" xfId="25" applyNumberFormat="1" applyFont="1" applyBorder="1" applyAlignment="1">
      <alignment horizontal="center" vertical="center"/>
      <protection/>
    </xf>
    <xf numFmtId="0" fontId="29" fillId="3" borderId="65" xfId="25" applyFont="1" applyFill="1" applyBorder="1" applyAlignment="1">
      <alignment horizontal="center" vertical="center" wrapText="1"/>
      <protection/>
    </xf>
    <xf numFmtId="0" fontId="29" fillId="3" borderId="69" xfId="25" applyFont="1" applyFill="1" applyBorder="1" applyAlignment="1">
      <alignment horizontal="center" vertical="center" wrapText="1"/>
      <protection/>
    </xf>
    <xf numFmtId="0" fontId="29" fillId="3" borderId="4" xfId="25" applyFont="1" applyFill="1" applyBorder="1" applyAlignment="1">
      <alignment horizontal="center" vertical="center" wrapText="1"/>
      <protection/>
    </xf>
    <xf numFmtId="0" fontId="29" fillId="3" borderId="15" xfId="25" applyFont="1" applyFill="1" applyBorder="1" applyAlignment="1">
      <alignment horizontal="center" vertical="center" wrapText="1"/>
      <protection/>
    </xf>
    <xf numFmtId="0" fontId="14" fillId="0" borderId="37" xfId="25" applyFont="1" applyFill="1" applyBorder="1" applyAlignment="1">
      <alignment horizontal="center" vertical="center" wrapText="1"/>
      <protection/>
    </xf>
    <xf numFmtId="0" fontId="14" fillId="0" borderId="29" xfId="25" applyFont="1" applyFill="1" applyBorder="1" applyAlignment="1">
      <alignment horizontal="center" vertical="center" wrapText="1"/>
      <protection/>
    </xf>
    <xf numFmtId="0" fontId="14" fillId="0" borderId="65" xfId="22" applyFont="1" applyBorder="1" applyAlignment="1">
      <alignment horizontal="center" vertical="center" wrapText="1"/>
      <protection/>
    </xf>
    <xf numFmtId="0" fontId="14" fillId="0" borderId="69" xfId="22" applyFont="1" applyBorder="1" applyAlignment="1">
      <alignment horizontal="center" vertical="center" wrapText="1"/>
      <protection/>
    </xf>
    <xf numFmtId="0" fontId="14" fillId="0" borderId="65" xfId="23" applyFont="1" applyFill="1" applyBorder="1" applyAlignment="1">
      <alignment horizontal="center" vertical="center" wrapText="1"/>
      <protection/>
    </xf>
    <xf numFmtId="0" fontId="14" fillId="0" borderId="70" xfId="23" applyFont="1" applyFill="1" applyBorder="1" applyAlignment="1">
      <alignment horizontal="center" vertical="center" wrapText="1"/>
      <protection/>
    </xf>
    <xf numFmtId="0" fontId="27" fillId="4" borderId="71" xfId="23" applyFont="1" applyFill="1" applyBorder="1" applyAlignment="1">
      <alignment horizontal="center" vertical="center" wrapText="1"/>
      <protection/>
    </xf>
    <xf numFmtId="0" fontId="27" fillId="4" borderId="72" xfId="23" applyFont="1" applyFill="1" applyBorder="1" applyAlignment="1">
      <alignment horizontal="center" vertical="center" wrapText="1"/>
      <protection/>
    </xf>
    <xf numFmtId="0" fontId="14" fillId="0" borderId="4" xfId="23" applyFont="1" applyBorder="1" applyAlignment="1">
      <alignment vertical="center" wrapText="1"/>
      <protection/>
    </xf>
    <xf numFmtId="0" fontId="14" fillId="0" borderId="8" xfId="23" applyFont="1" applyBorder="1" applyAlignment="1">
      <alignment vertical="center" wrapText="1"/>
      <protection/>
    </xf>
    <xf numFmtId="0" fontId="15" fillId="0" borderId="27" xfId="23" applyFont="1" applyBorder="1" applyAlignment="1">
      <alignment horizontal="center" vertical="center" wrapText="1"/>
      <protection/>
    </xf>
    <xf numFmtId="0" fontId="15" fillId="0" borderId="40" xfId="23" applyFont="1" applyBorder="1" applyAlignment="1">
      <alignment horizontal="center" vertical="center" wrapText="1"/>
      <protection/>
    </xf>
    <xf numFmtId="0" fontId="25" fillId="3" borderId="65" xfId="23" applyFont="1" applyFill="1" applyBorder="1" applyAlignment="1">
      <alignment horizontal="center" vertical="center" wrapText="1"/>
      <protection/>
    </xf>
    <xf numFmtId="0" fontId="25" fillId="3" borderId="69" xfId="23" applyFont="1" applyFill="1" applyBorder="1" applyAlignment="1">
      <alignment horizontal="center" vertical="center" wrapText="1"/>
      <protection/>
    </xf>
    <xf numFmtId="0" fontId="25" fillId="3" borderId="70" xfId="23" applyFont="1" applyFill="1" applyBorder="1" applyAlignment="1">
      <alignment horizontal="center" vertical="center" wrapText="1"/>
      <protection/>
    </xf>
    <xf numFmtId="0" fontId="14" fillId="0" borderId="14" xfId="23" applyFont="1" applyFill="1" applyBorder="1" applyAlignment="1">
      <alignment horizontal="center" vertical="center" wrapText="1"/>
      <protection/>
    </xf>
    <xf numFmtId="0" fontId="14" fillId="0" borderId="33" xfId="23" applyFont="1" applyFill="1" applyBorder="1" applyAlignment="1">
      <alignment horizontal="center" vertical="center" wrapText="1"/>
      <protection/>
    </xf>
    <xf numFmtId="0" fontId="14" fillId="0" borderId="0" xfId="23" applyFont="1" applyBorder="1" applyAlignment="1">
      <alignment vertical="center" wrapText="1"/>
      <protection/>
    </xf>
    <xf numFmtId="0" fontId="14" fillId="5" borderId="45" xfId="23" applyFont="1" applyFill="1" applyBorder="1" applyAlignment="1">
      <alignment vertical="center" wrapText="1"/>
      <protection/>
    </xf>
    <xf numFmtId="0" fontId="14" fillId="5" borderId="71" xfId="23" applyFont="1" applyFill="1" applyBorder="1" applyAlignment="1">
      <alignment vertical="center" wrapText="1"/>
      <protection/>
    </xf>
    <xf numFmtId="0" fontId="15" fillId="5" borderId="40" xfId="23" applyFont="1" applyFill="1" applyBorder="1" applyAlignment="1">
      <alignment horizontal="center" vertical="center" wrapText="1"/>
      <protection/>
    </xf>
    <xf numFmtId="0" fontId="15" fillId="5" borderId="12" xfId="23" applyFont="1" applyFill="1" applyBorder="1" applyAlignment="1">
      <alignment horizontal="center" vertical="center" wrapText="1"/>
      <protection/>
    </xf>
    <xf numFmtId="0" fontId="14" fillId="5" borderId="8" xfId="23" applyFont="1" applyFill="1" applyBorder="1" applyAlignment="1">
      <alignment vertical="center" wrapText="1"/>
      <protection/>
    </xf>
    <xf numFmtId="0" fontId="14" fillId="0" borderId="45" xfId="23" applyFont="1" applyBorder="1" applyAlignment="1">
      <alignment vertical="center" wrapText="1"/>
      <protection/>
    </xf>
    <xf numFmtId="0" fontId="15" fillId="0" borderId="19" xfId="23" applyFont="1" applyFill="1" applyBorder="1" applyAlignment="1">
      <alignment vertical="center" wrapText="1"/>
      <protection/>
    </xf>
    <xf numFmtId="0" fontId="15" fillId="0" borderId="20" xfId="23" applyFont="1" applyFill="1" applyBorder="1" applyAlignment="1">
      <alignment vertical="center" wrapText="1"/>
      <protection/>
    </xf>
    <xf numFmtId="0" fontId="15" fillId="0" borderId="21" xfId="23" applyFont="1" applyFill="1" applyBorder="1" applyAlignment="1">
      <alignment vertical="center" wrapText="1"/>
      <protection/>
    </xf>
    <xf numFmtId="0" fontId="15" fillId="0" borderId="22" xfId="23" applyFont="1" applyFill="1" applyBorder="1" applyAlignment="1">
      <alignment vertical="center" wrapText="1"/>
      <protection/>
    </xf>
    <xf numFmtId="0" fontId="15" fillId="0" borderId="23" xfId="23" applyFont="1" applyFill="1" applyBorder="1" applyAlignment="1">
      <alignment vertical="center" wrapText="1"/>
      <protection/>
    </xf>
    <xf numFmtId="0" fontId="15" fillId="0" borderId="24" xfId="23" applyFont="1" applyFill="1" applyBorder="1" applyAlignment="1">
      <alignment vertical="center" wrapText="1"/>
      <protection/>
    </xf>
    <xf numFmtId="0" fontId="15" fillId="0" borderId="4" xfId="23" applyFont="1" applyBorder="1" applyAlignment="1">
      <alignment vertical="center" wrapText="1"/>
      <protection/>
    </xf>
    <xf numFmtId="0" fontId="15" fillId="0" borderId="8" xfId="23" applyFont="1" applyBorder="1" applyAlignment="1">
      <alignment vertical="center" wrapText="1"/>
      <protection/>
    </xf>
    <xf numFmtId="0" fontId="15" fillId="0" borderId="14" xfId="23" applyFont="1" applyBorder="1" applyAlignment="1">
      <alignment horizontal="center" vertical="center" wrapText="1"/>
      <protection/>
    </xf>
    <xf numFmtId="0" fontId="15" fillId="0" borderId="9" xfId="23" applyFont="1" applyBorder="1" applyAlignment="1">
      <alignment horizontal="center" vertical="center" wrapText="1"/>
      <protection/>
    </xf>
    <xf numFmtId="0" fontId="15" fillId="5" borderId="45" xfId="23" applyFont="1" applyFill="1" applyBorder="1" applyAlignment="1">
      <alignment vertical="center" wrapText="1"/>
      <protection/>
    </xf>
    <xf numFmtId="0" fontId="15" fillId="5" borderId="71" xfId="23" applyFont="1" applyFill="1" applyBorder="1" applyAlignment="1">
      <alignment vertical="center" wrapText="1"/>
      <protection/>
    </xf>
    <xf numFmtId="0" fontId="15" fillId="5" borderId="44" xfId="23" applyFont="1" applyFill="1" applyBorder="1" applyAlignment="1">
      <alignment horizontal="center" vertical="center" wrapText="1"/>
      <protection/>
    </xf>
    <xf numFmtId="0" fontId="15" fillId="5" borderId="36" xfId="23" applyFont="1" applyFill="1" applyBorder="1" applyAlignment="1">
      <alignment horizontal="center" vertical="center" wrapText="1"/>
      <protection/>
    </xf>
    <xf numFmtId="14" fontId="5" fillId="0" borderId="0" xfId="23" applyNumberFormat="1" applyFont="1" applyBorder="1" applyAlignment="1">
      <alignment horizontal="left"/>
      <protection/>
    </xf>
    <xf numFmtId="0" fontId="15" fillId="0" borderId="16" xfId="23" applyFont="1" applyFill="1" applyBorder="1" applyAlignment="1">
      <alignment horizontal="left" vertical="center" wrapText="1"/>
      <protection/>
    </xf>
    <xf numFmtId="0" fontId="15" fillId="0" borderId="17" xfId="23" applyFont="1" applyFill="1" applyBorder="1" applyAlignment="1">
      <alignment horizontal="left" vertical="center" wrapText="1"/>
      <protection/>
    </xf>
    <xf numFmtId="0" fontId="15" fillId="0" borderId="18" xfId="23" applyFont="1" applyFill="1" applyBorder="1" applyAlignment="1">
      <alignment horizontal="left" vertical="center" wrapText="1"/>
      <protection/>
    </xf>
    <xf numFmtId="0" fontId="15" fillId="0" borderId="22" xfId="23" applyFont="1" applyFill="1" applyBorder="1" applyAlignment="1">
      <alignment horizontal="left" vertical="center" wrapText="1"/>
      <protection/>
    </xf>
    <xf numFmtId="0" fontId="15" fillId="0" borderId="23" xfId="23" applyFont="1" applyFill="1" applyBorder="1" applyAlignment="1">
      <alignment horizontal="left" vertical="center" wrapText="1"/>
      <protection/>
    </xf>
    <xf numFmtId="0" fontId="15" fillId="0" borderId="24" xfId="23" applyFont="1" applyFill="1" applyBorder="1" applyAlignment="1">
      <alignment horizontal="left" vertical="center" wrapText="1"/>
      <protection/>
    </xf>
    <xf numFmtId="0" fontId="15" fillId="0" borderId="30" xfId="23" applyFont="1" applyFill="1" applyBorder="1" applyAlignment="1">
      <alignment vertical="center" wrapText="1"/>
      <protection/>
    </xf>
    <xf numFmtId="0" fontId="15" fillId="0" borderId="31" xfId="23" applyFont="1" applyFill="1" applyBorder="1" applyAlignment="1">
      <alignment vertical="center" wrapText="1"/>
      <protection/>
    </xf>
    <xf numFmtId="0" fontId="15" fillId="0" borderId="60" xfId="23" applyFont="1" applyFill="1" applyBorder="1" applyAlignment="1">
      <alignment vertical="center" wrapText="1"/>
      <protection/>
    </xf>
    <xf numFmtId="0" fontId="27" fillId="4" borderId="65" xfId="23" applyFont="1" applyFill="1" applyBorder="1" applyAlignment="1">
      <alignment horizontal="center" vertical="center" wrapText="1"/>
      <protection/>
    </xf>
    <xf numFmtId="0" fontId="27" fillId="4" borderId="69" xfId="23" applyFont="1" applyFill="1" applyBorder="1" applyAlignment="1">
      <alignment horizontal="center" vertical="center" wrapText="1"/>
      <protection/>
    </xf>
    <xf numFmtId="0" fontId="27" fillId="4" borderId="70" xfId="23" applyFont="1" applyFill="1" applyBorder="1" applyAlignment="1">
      <alignment horizontal="center" vertical="center" wrapText="1"/>
      <protection/>
    </xf>
    <xf numFmtId="165" fontId="15" fillId="0" borderId="1" xfId="25" applyNumberFormat="1" applyFont="1" applyBorder="1" applyAlignment="1">
      <alignment horizontal="center"/>
      <protection/>
    </xf>
    <xf numFmtId="165" fontId="15" fillId="0" borderId="2" xfId="25" applyNumberFormat="1" applyFont="1" applyBorder="1" applyAlignment="1">
      <alignment horizontal="center"/>
      <protection/>
    </xf>
    <xf numFmtId="0" fontId="15" fillId="0" borderId="1" xfId="25" applyFont="1" applyBorder="1" applyAlignment="1">
      <alignment horizontal="center"/>
      <protection/>
    </xf>
    <xf numFmtId="0" fontId="15" fillId="0" borderId="1" xfId="25" applyFont="1" applyBorder="1" applyAlignment="1">
      <alignment horizontal="left"/>
      <protection/>
    </xf>
    <xf numFmtId="0" fontId="27" fillId="4" borderId="65" xfId="15" applyFont="1" applyFill="1" applyBorder="1" applyAlignment="1">
      <alignment horizontal="center" vertical="center" wrapText="1"/>
      <protection/>
    </xf>
    <xf numFmtId="0" fontId="27" fillId="4" borderId="69" xfId="15" applyFont="1" applyFill="1" applyBorder="1" applyAlignment="1">
      <alignment horizontal="center" vertical="center" wrapText="1"/>
      <protection/>
    </xf>
    <xf numFmtId="0" fontId="27" fillId="4" borderId="70" xfId="15" applyFont="1" applyFill="1" applyBorder="1" applyAlignment="1">
      <alignment horizontal="center" vertical="center" wrapText="1"/>
      <protection/>
    </xf>
    <xf numFmtId="165" fontId="15" fillId="0" borderId="7" xfId="25" applyNumberFormat="1" applyFont="1" applyBorder="1" applyAlignment="1">
      <alignment horizontal="center"/>
      <protection/>
    </xf>
    <xf numFmtId="0" fontId="15" fillId="0" borderId="7" xfId="25" applyFont="1" applyBorder="1" applyAlignment="1">
      <alignment horizontal="left"/>
      <protection/>
    </xf>
    <xf numFmtId="0" fontId="14" fillId="0" borderId="4" xfId="15" applyFont="1" applyFill="1" applyBorder="1" applyAlignment="1">
      <alignment horizontal="center" vertical="center" wrapText="1"/>
      <protection/>
    </xf>
    <xf numFmtId="0" fontId="14" fillId="0" borderId="73" xfId="15" applyFont="1" applyFill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/>
      <protection/>
    </xf>
    <xf numFmtId="0" fontId="14" fillId="0" borderId="6" xfId="15" applyFont="1" applyFill="1" applyBorder="1" applyAlignment="1">
      <alignment horizontal="center" vertical="center" wrapText="1"/>
      <protection/>
    </xf>
    <xf numFmtId="0" fontId="14" fillId="0" borderId="15" xfId="15" applyFont="1" applyFill="1" applyBorder="1" applyAlignment="1">
      <alignment horizontal="center" vertical="center" wrapText="1"/>
      <protection/>
    </xf>
    <xf numFmtId="0" fontId="14" fillId="0" borderId="65" xfId="15" applyFont="1" applyFill="1" applyBorder="1" applyAlignment="1">
      <alignment horizontal="center" vertical="center" wrapText="1"/>
      <protection/>
    </xf>
    <xf numFmtId="0" fontId="14" fillId="0" borderId="69" xfId="15" applyFont="1" applyFill="1" applyBorder="1" applyAlignment="1">
      <alignment horizontal="center" vertical="center" wrapText="1"/>
      <protection/>
    </xf>
    <xf numFmtId="0" fontId="14" fillId="0" borderId="70" xfId="15" applyFont="1" applyFill="1" applyBorder="1" applyAlignment="1">
      <alignment horizontal="center" vertical="center" wrapText="1"/>
      <protection/>
    </xf>
    <xf numFmtId="0" fontId="15" fillId="0" borderId="2" xfId="25" applyFont="1" applyBorder="1" applyAlignment="1">
      <alignment horizontal="left"/>
      <protection/>
    </xf>
    <xf numFmtId="0" fontId="15" fillId="0" borderId="2" xfId="25" applyFont="1" applyBorder="1" applyAlignment="1">
      <alignment horizontal="center"/>
      <protection/>
    </xf>
    <xf numFmtId="0" fontId="25" fillId="3" borderId="65" xfId="15" applyFont="1" applyFill="1" applyBorder="1" applyAlignment="1">
      <alignment horizontal="center" vertical="center" wrapText="1"/>
      <protection/>
    </xf>
    <xf numFmtId="0" fontId="25" fillId="3" borderId="69" xfId="15" applyFont="1" applyFill="1" applyBorder="1" applyAlignment="1">
      <alignment horizontal="center" vertical="center" wrapText="1"/>
      <protection/>
    </xf>
    <xf numFmtId="0" fontId="25" fillId="3" borderId="70" xfId="15" applyFont="1" applyFill="1" applyBorder="1" applyAlignment="1">
      <alignment horizontal="center" vertical="center" wrapText="1"/>
      <protection/>
    </xf>
    <xf numFmtId="0" fontId="14" fillId="0" borderId="14" xfId="24" applyFont="1" applyBorder="1" applyAlignment="1">
      <alignment horizontal="center" vertical="center"/>
      <protection/>
    </xf>
    <xf numFmtId="0" fontId="14" fillId="0" borderId="36" xfId="24" applyFont="1" applyBorder="1" applyAlignment="1">
      <alignment horizontal="center" vertical="center"/>
      <protection/>
    </xf>
    <xf numFmtId="0" fontId="14" fillId="0" borderId="14" xfId="24" applyFont="1" applyBorder="1" applyAlignment="1">
      <alignment horizontal="center" vertical="center" wrapText="1"/>
      <protection/>
    </xf>
    <xf numFmtId="0" fontId="14" fillId="0" borderId="33" xfId="24" applyFont="1" applyBorder="1" applyAlignment="1">
      <alignment horizontal="center" vertical="center" wrapText="1"/>
      <protection/>
    </xf>
    <xf numFmtId="0" fontId="14" fillId="0" borderId="14" xfId="24" applyFont="1" applyBorder="1" applyAlignment="1">
      <alignment horizontal="center" vertical="center" textRotation="90" wrapText="1"/>
      <protection/>
    </xf>
    <xf numFmtId="0" fontId="14" fillId="0" borderId="33" xfId="24" applyFont="1" applyBorder="1" applyAlignment="1">
      <alignment horizontal="center" vertical="center" textRotation="90" wrapText="1"/>
      <protection/>
    </xf>
    <xf numFmtId="0" fontId="14" fillId="0" borderId="6" xfId="24" applyFont="1" applyBorder="1" applyAlignment="1">
      <alignment horizontal="center" vertical="center" wrapText="1"/>
      <protection/>
    </xf>
    <xf numFmtId="0" fontId="14" fillId="0" borderId="3" xfId="24" applyFont="1" applyBorder="1" applyAlignment="1">
      <alignment horizontal="center" vertical="center" wrapText="1"/>
      <protection/>
    </xf>
    <xf numFmtId="0" fontId="14" fillId="0" borderId="16" xfId="24" applyFont="1" applyBorder="1" applyAlignment="1">
      <alignment horizontal="center" vertical="center"/>
      <protection/>
    </xf>
    <xf numFmtId="0" fontId="14" fillId="0" borderId="17" xfId="24" applyFont="1" applyBorder="1" applyAlignment="1">
      <alignment horizontal="center" vertical="center"/>
      <protection/>
    </xf>
    <xf numFmtId="0" fontId="14" fillId="0" borderId="18" xfId="24" applyFont="1" applyBorder="1" applyAlignment="1">
      <alignment horizontal="center" vertical="center"/>
      <protection/>
    </xf>
    <xf numFmtId="0" fontId="15" fillId="0" borderId="4" xfId="24" applyFont="1" applyBorder="1" applyAlignment="1">
      <alignment horizontal="left" vertical="top" wrapText="1"/>
      <protection/>
    </xf>
    <xf numFmtId="0" fontId="15" fillId="0" borderId="15" xfId="24" applyFont="1" applyBorder="1" applyAlignment="1">
      <alignment horizontal="left" vertical="top" wrapText="1"/>
      <protection/>
    </xf>
    <xf numFmtId="0" fontId="15" fillId="0" borderId="71" xfId="24" applyFont="1" applyBorder="1" applyAlignment="1">
      <alignment horizontal="left" vertical="top" wrapText="1"/>
      <protection/>
    </xf>
    <xf numFmtId="0" fontId="15" fillId="0" borderId="72" xfId="24" applyFont="1" applyBorder="1" applyAlignment="1">
      <alignment horizontal="left" vertical="top" wrapText="1"/>
      <protection/>
    </xf>
    <xf numFmtId="0" fontId="27" fillId="4" borderId="65" xfId="24" applyFont="1" applyFill="1" applyBorder="1" applyAlignment="1">
      <alignment horizontal="center" vertical="top" wrapText="1"/>
      <protection/>
    </xf>
    <xf numFmtId="0" fontId="27" fillId="4" borderId="69" xfId="24" applyFont="1" applyFill="1" applyBorder="1" applyAlignment="1">
      <alignment horizontal="center" vertical="top" wrapText="1"/>
      <protection/>
    </xf>
    <xf numFmtId="0" fontId="27" fillId="4" borderId="70" xfId="24" applyFont="1" applyFill="1" applyBorder="1" applyAlignment="1">
      <alignment horizontal="center" vertical="top" wrapText="1"/>
      <protection/>
    </xf>
    <xf numFmtId="0" fontId="15" fillId="0" borderId="9" xfId="24" applyFont="1" applyBorder="1" applyAlignment="1">
      <alignment horizontal="left" vertical="center"/>
      <protection/>
    </xf>
    <xf numFmtId="0" fontId="15" fillId="0" borderId="1" xfId="24" applyFont="1" applyBorder="1" applyAlignment="1">
      <alignment horizontal="left" vertical="center"/>
      <protection/>
    </xf>
    <xf numFmtId="0" fontId="14" fillId="0" borderId="5" xfId="24" applyFont="1" applyBorder="1" applyAlignment="1">
      <alignment horizontal="left" vertical="center" wrapText="1"/>
      <protection/>
    </xf>
    <xf numFmtId="0" fontId="15" fillId="0" borderId="19" xfId="24" applyFont="1" applyFill="1" applyBorder="1" applyAlignment="1">
      <alignment horizontal="center" vertical="center" wrapText="1"/>
      <protection/>
    </xf>
    <xf numFmtId="0" fontId="15" fillId="0" borderId="25" xfId="24" applyFont="1" applyFill="1" applyBorder="1" applyAlignment="1">
      <alignment horizontal="center" vertical="center" wrapText="1"/>
      <protection/>
    </xf>
    <xf numFmtId="0" fontId="15" fillId="0" borderId="20" xfId="24" applyFont="1" applyFill="1" applyBorder="1" applyAlignment="1">
      <alignment horizontal="center" vertical="center" wrapText="1"/>
      <protection/>
    </xf>
    <xf numFmtId="0" fontId="15" fillId="0" borderId="13" xfId="24" applyFont="1" applyFill="1" applyBorder="1" applyAlignment="1">
      <alignment horizontal="center" vertical="center" wrapText="1"/>
      <protection/>
    </xf>
    <xf numFmtId="170" fontId="15" fillId="0" borderId="20" xfId="24" applyNumberFormat="1" applyFont="1" applyFill="1" applyBorder="1" applyAlignment="1">
      <alignment horizontal="center" vertical="center" wrapText="1"/>
      <protection/>
    </xf>
    <xf numFmtId="170" fontId="15" fillId="0" borderId="13" xfId="24" applyNumberFormat="1" applyFont="1" applyFill="1" applyBorder="1" applyAlignment="1">
      <alignment horizontal="center" vertical="center" wrapText="1"/>
      <protection/>
    </xf>
    <xf numFmtId="0" fontId="15" fillId="5" borderId="16" xfId="24" applyFont="1" applyFill="1" applyBorder="1" applyAlignment="1">
      <alignment horizontal="center" vertical="center" wrapText="1"/>
      <protection/>
    </xf>
    <xf numFmtId="0" fontId="15" fillId="5" borderId="25" xfId="24" applyFont="1" applyFill="1" applyBorder="1" applyAlignment="1">
      <alignment horizontal="center" vertical="center" wrapText="1"/>
      <protection/>
    </xf>
    <xf numFmtId="0" fontId="15" fillId="5" borderId="17" xfId="24" applyFont="1" applyFill="1" applyBorder="1" applyAlignment="1">
      <alignment horizontal="center" vertical="center" wrapText="1"/>
      <protection/>
    </xf>
    <xf numFmtId="0" fontId="15" fillId="5" borderId="13" xfId="24" applyFont="1" applyFill="1" applyBorder="1" applyAlignment="1">
      <alignment horizontal="center" vertical="center" wrapText="1"/>
      <protection/>
    </xf>
    <xf numFmtId="2" fontId="15" fillId="5" borderId="17" xfId="24" applyNumberFormat="1" applyFont="1" applyFill="1" applyBorder="1" applyAlignment="1">
      <alignment horizontal="center" vertical="center" wrapText="1"/>
      <protection/>
    </xf>
    <xf numFmtId="2" fontId="15" fillId="5" borderId="13" xfId="24" applyNumberFormat="1" applyFont="1" applyFill="1" applyBorder="1" applyAlignment="1">
      <alignment horizontal="center" vertical="center" wrapText="1"/>
      <protection/>
    </xf>
    <xf numFmtId="0" fontId="15" fillId="0" borderId="16" xfId="24" applyFont="1" applyFill="1" applyBorder="1" applyAlignment="1">
      <alignment horizontal="center" vertical="center" wrapText="1"/>
      <protection/>
    </xf>
    <xf numFmtId="0" fontId="15" fillId="0" borderId="17" xfId="24" applyFont="1" applyFill="1" applyBorder="1" applyAlignment="1">
      <alignment horizontal="center" vertical="center" wrapText="1"/>
      <protection/>
    </xf>
    <xf numFmtId="2" fontId="15" fillId="0" borderId="17" xfId="24" applyNumberFormat="1" applyFont="1" applyFill="1" applyBorder="1" applyAlignment="1">
      <alignment horizontal="center" vertical="center" wrapText="1"/>
      <protection/>
    </xf>
    <xf numFmtId="2" fontId="15" fillId="0" borderId="13" xfId="24" applyNumberFormat="1" applyFont="1" applyFill="1" applyBorder="1" applyAlignment="1">
      <alignment horizontal="center" vertical="center" wrapText="1"/>
      <protection/>
    </xf>
    <xf numFmtId="0" fontId="15" fillId="5" borderId="19" xfId="24" applyFont="1" applyFill="1" applyBorder="1" applyAlignment="1">
      <alignment horizontal="center" vertical="center" wrapText="1"/>
      <protection/>
    </xf>
    <xf numFmtId="0" fontId="15" fillId="5" borderId="30" xfId="24" applyFont="1" applyFill="1" applyBorder="1" applyAlignment="1">
      <alignment horizontal="center" vertical="center" wrapText="1"/>
      <protection/>
    </xf>
    <xf numFmtId="0" fontId="15" fillId="5" borderId="20" xfId="24" applyFont="1" applyFill="1" applyBorder="1" applyAlignment="1">
      <alignment horizontal="center" vertical="center" wrapText="1"/>
      <protection/>
    </xf>
    <xf numFmtId="0" fontId="15" fillId="5" borderId="31" xfId="24" applyFont="1" applyFill="1" applyBorder="1" applyAlignment="1">
      <alignment horizontal="center" vertical="center" wrapText="1"/>
      <protection/>
    </xf>
    <xf numFmtId="2" fontId="15" fillId="5" borderId="20" xfId="24" applyNumberFormat="1" applyFont="1" applyFill="1" applyBorder="1" applyAlignment="1">
      <alignment horizontal="center" vertical="center" wrapText="1"/>
      <protection/>
    </xf>
    <xf numFmtId="2" fontId="15" fillId="5" borderId="31" xfId="24" applyNumberFormat="1" applyFont="1" applyFill="1" applyBorder="1" applyAlignment="1">
      <alignment horizontal="center" vertical="center" wrapText="1"/>
      <protection/>
    </xf>
    <xf numFmtId="0" fontId="15" fillId="0" borderId="44" xfId="24" applyFont="1" applyBorder="1" applyAlignment="1">
      <alignment horizontal="left" vertical="center"/>
      <protection/>
    </xf>
    <xf numFmtId="0" fontId="15" fillId="0" borderId="30" xfId="24" applyFont="1" applyFill="1" applyBorder="1" applyAlignment="1">
      <alignment horizontal="center" vertical="center" wrapText="1"/>
      <protection/>
    </xf>
    <xf numFmtId="0" fontId="15" fillId="0" borderId="31" xfId="24" applyFont="1" applyFill="1" applyBorder="1" applyAlignment="1">
      <alignment horizontal="center" vertical="center" wrapText="1"/>
      <protection/>
    </xf>
    <xf numFmtId="0" fontId="15" fillId="0" borderId="17" xfId="24" applyFont="1" applyBorder="1" applyAlignment="1">
      <alignment horizontal="center" vertical="center" wrapText="1"/>
      <protection/>
    </xf>
    <xf numFmtId="0" fontId="15" fillId="0" borderId="13" xfId="24" applyFont="1" applyBorder="1" applyAlignment="1">
      <alignment horizontal="center" vertical="center" wrapText="1"/>
      <protection/>
    </xf>
    <xf numFmtId="2" fontId="15" fillId="0" borderId="31" xfId="24" applyNumberFormat="1" applyFont="1" applyFill="1" applyBorder="1" applyAlignment="1">
      <alignment horizontal="center" vertical="center" wrapText="1"/>
      <protection/>
    </xf>
    <xf numFmtId="0" fontId="15" fillId="0" borderId="14" xfId="24" applyFont="1" applyBorder="1" applyAlignment="1">
      <alignment horizontal="left" vertical="center"/>
      <protection/>
    </xf>
    <xf numFmtId="0" fontId="15" fillId="0" borderId="36" xfId="24" applyFont="1" applyBorder="1" applyAlignment="1">
      <alignment horizontal="left" vertical="center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4" fillId="0" borderId="72" xfId="24" applyFont="1" applyBorder="1" applyAlignment="1">
      <alignment horizontal="left" vertical="center" wrapText="1"/>
      <protection/>
    </xf>
    <xf numFmtId="0" fontId="15" fillId="0" borderId="16" xfId="24" applyFont="1" applyBorder="1" applyAlignment="1">
      <alignment horizontal="center" vertical="center" wrapText="1"/>
      <protection/>
    </xf>
    <xf numFmtId="0" fontId="15" fillId="0" borderId="25" xfId="24" applyFont="1" applyBorder="1" applyAlignment="1">
      <alignment horizontal="center" vertical="center" wrapText="1"/>
      <protection/>
    </xf>
    <xf numFmtId="0" fontId="25" fillId="3" borderId="65" xfId="24" applyFont="1" applyFill="1" applyBorder="1" applyAlignment="1">
      <alignment horizontal="center" vertical="center" wrapText="1"/>
      <protection/>
    </xf>
    <xf numFmtId="0" fontId="25" fillId="3" borderId="69" xfId="24" applyFont="1" applyFill="1" applyBorder="1" applyAlignment="1">
      <alignment horizontal="center" vertical="center" wrapText="1"/>
      <protection/>
    </xf>
    <xf numFmtId="0" fontId="25" fillId="3" borderId="70" xfId="24" applyFont="1" applyFill="1" applyBorder="1" applyAlignment="1">
      <alignment horizontal="center" vertical="center" wrapText="1"/>
      <protection/>
    </xf>
    <xf numFmtId="14" fontId="5" fillId="0" borderId="0" xfId="24" applyNumberFormat="1" applyFont="1" applyBorder="1" applyAlignment="1">
      <alignment horizontal="left"/>
      <protection/>
    </xf>
    <xf numFmtId="0" fontId="14" fillId="0" borderId="61" xfId="24" applyFont="1" applyBorder="1" applyAlignment="1">
      <alignment vertical="top" wrapText="1"/>
      <protection/>
    </xf>
    <xf numFmtId="0" fontId="15" fillId="0" borderId="71" xfId="24" applyFont="1" applyBorder="1" applyAlignment="1">
      <alignment vertical="top" wrapText="1"/>
      <protection/>
    </xf>
    <xf numFmtId="0" fontId="15" fillId="0" borderId="72" xfId="24" applyFont="1" applyBorder="1" applyAlignment="1">
      <alignment vertical="top" wrapText="1"/>
      <protection/>
    </xf>
    <xf numFmtId="0" fontId="15" fillId="0" borderId="65" xfId="24" applyFont="1" applyBorder="1" applyAlignment="1">
      <alignment horizontal="center" vertical="center" wrapText="1"/>
      <protection/>
    </xf>
    <xf numFmtId="0" fontId="15" fillId="0" borderId="69" xfId="24" applyFont="1" applyBorder="1" applyAlignment="1">
      <alignment horizontal="center" vertical="center" wrapText="1"/>
      <protection/>
    </xf>
    <xf numFmtId="0" fontId="15" fillId="0" borderId="70" xfId="24" applyFont="1" applyBorder="1" applyAlignment="1">
      <alignment horizontal="center" vertical="center" wrapText="1"/>
      <protection/>
    </xf>
    <xf numFmtId="0" fontId="7" fillId="2" borderId="1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36" fillId="2" borderId="17" xfId="0" applyNumberFormat="1" applyFont="1" applyFill="1" applyBorder="1" applyAlignment="1">
      <alignment horizontal="center" vertical="center" wrapText="1"/>
    </xf>
    <xf numFmtId="4" fontId="36" fillId="2" borderId="18" xfId="0" applyNumberFormat="1" applyFont="1" applyFill="1" applyBorder="1" applyAlignment="1">
      <alignment horizontal="center" vertical="center" wrapText="1"/>
    </xf>
    <xf numFmtId="4" fontId="36" fillId="2" borderId="23" xfId="0" applyNumberFormat="1" applyFont="1" applyFill="1" applyBorder="1" applyAlignment="1">
      <alignment horizontal="center" vertical="center" wrapText="1"/>
    </xf>
    <xf numFmtId="4" fontId="36" fillId="2" borderId="24" xfId="0" applyNumberFormat="1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7" fillId="2" borderId="74" xfId="0" applyFont="1" applyFill="1" applyBorder="1" applyAlignment="1">
      <alignment horizontal="left" vertical="top" wrapText="1"/>
    </xf>
    <xf numFmtId="0" fontId="7" fillId="2" borderId="75" xfId="0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left" vertical="top" wrapText="1"/>
    </xf>
    <xf numFmtId="0" fontId="11" fillId="2" borderId="54" xfId="0" applyFont="1" applyFill="1" applyBorder="1" applyAlignment="1">
      <alignment horizontal="left" vertical="top" wrapText="1"/>
    </xf>
    <xf numFmtId="0" fontId="11" fillId="2" borderId="58" xfId="0" applyFont="1" applyFill="1" applyBorder="1" applyAlignment="1">
      <alignment horizontal="left" vertical="top" wrapText="1"/>
    </xf>
    <xf numFmtId="0" fontId="25" fillId="3" borderId="6" xfId="15" applyFont="1" applyFill="1" applyBorder="1" applyAlignment="1">
      <alignment horizontal="center" vertical="center" wrapText="1"/>
      <protection/>
    </xf>
    <xf numFmtId="0" fontId="25" fillId="3" borderId="4" xfId="15" applyFont="1" applyFill="1" applyBorder="1" applyAlignment="1">
      <alignment horizontal="center" vertical="center" wrapText="1"/>
      <protection/>
    </xf>
    <xf numFmtId="0" fontId="25" fillId="3" borderId="15" xfId="15" applyFont="1" applyFill="1" applyBorder="1" applyAlignment="1">
      <alignment horizontal="center" vertical="center" wrapText="1"/>
      <protection/>
    </xf>
    <xf numFmtId="0" fontId="30" fillId="4" borderId="65" xfId="15" applyFont="1" applyFill="1" applyBorder="1" applyAlignment="1">
      <alignment horizontal="left" vertical="center" wrapText="1"/>
      <protection/>
    </xf>
    <xf numFmtId="0" fontId="30" fillId="4" borderId="69" xfId="15" applyFont="1" applyFill="1" applyBorder="1" applyAlignment="1">
      <alignment horizontal="left" vertical="center" wrapText="1"/>
      <protection/>
    </xf>
    <xf numFmtId="0" fontId="30" fillId="4" borderId="70" xfId="15" applyFont="1" applyFill="1" applyBorder="1" applyAlignment="1">
      <alignment horizontal="left" vertical="center" wrapText="1"/>
      <protection/>
    </xf>
    <xf numFmtId="0" fontId="27" fillId="4" borderId="3" xfId="15" applyFont="1" applyFill="1" applyBorder="1" applyAlignment="1">
      <alignment horizontal="center" vertical="center" wrapText="1"/>
      <protection/>
    </xf>
    <xf numFmtId="0" fontId="27" fillId="4" borderId="0" xfId="15" applyFont="1" applyFill="1" applyBorder="1" applyAlignment="1">
      <alignment horizontal="center" vertical="center" wrapText="1"/>
      <protection/>
    </xf>
    <xf numFmtId="0" fontId="27" fillId="4" borderId="5" xfId="15" applyFont="1" applyFill="1" applyBorder="1" applyAlignment="1">
      <alignment horizontal="center" vertical="center" wrapText="1"/>
      <protection/>
    </xf>
    <xf numFmtId="0" fontId="7" fillId="2" borderId="17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7" fillId="2" borderId="74" xfId="0" applyFont="1" applyFill="1" applyBorder="1" applyAlignment="1">
      <alignment horizontal="left" vertical="top" wrapText="1"/>
    </xf>
    <xf numFmtId="0" fontId="7" fillId="2" borderId="75" xfId="0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5" fillId="0" borderId="0" xfId="20" applyFont="1" applyAlignment="1">
      <alignment horizontal="left"/>
      <protection/>
    </xf>
    <xf numFmtId="0" fontId="25" fillId="6" borderId="76" xfId="25" applyFont="1" applyFill="1" applyBorder="1" applyAlignment="1">
      <alignment horizontal="center" vertical="center" wrapText="1"/>
      <protection/>
    </xf>
    <xf numFmtId="0" fontId="25" fillId="6" borderId="77" xfId="25" applyFont="1" applyFill="1" applyBorder="1" applyAlignment="1">
      <alignment horizontal="center" vertical="center" wrapText="1"/>
      <protection/>
    </xf>
    <xf numFmtId="0" fontId="25" fillId="6" borderId="78" xfId="25" applyFont="1" applyFill="1" applyBorder="1" applyAlignment="1">
      <alignment horizontal="center" vertical="center" wrapText="1"/>
      <protection/>
    </xf>
    <xf numFmtId="0" fontId="14" fillId="0" borderId="79" xfId="25" applyFont="1" applyBorder="1" applyAlignment="1">
      <alignment horizontal="center" vertical="center" wrapText="1"/>
      <protection/>
    </xf>
    <xf numFmtId="0" fontId="14" fillId="0" borderId="80" xfId="25" applyFont="1" applyBorder="1" applyAlignment="1">
      <alignment horizontal="center" vertical="center" wrapText="1"/>
      <protection/>
    </xf>
    <xf numFmtId="0" fontId="14" fillId="0" borderId="81" xfId="25" applyFont="1" applyBorder="1" applyAlignment="1">
      <alignment horizontal="center" vertical="center" wrapText="1"/>
      <protection/>
    </xf>
    <xf numFmtId="0" fontId="14" fillId="0" borderId="82" xfId="25" applyFont="1" applyBorder="1" applyAlignment="1">
      <alignment horizontal="center" vertical="center" wrapText="1"/>
      <protection/>
    </xf>
    <xf numFmtId="0" fontId="14" fillId="0" borderId="83" xfId="25" applyFont="1" applyBorder="1" applyAlignment="1">
      <alignment horizontal="center" vertical="center" wrapText="1"/>
      <protection/>
    </xf>
    <xf numFmtId="0" fontId="14" fillId="0" borderId="84" xfId="25" applyFont="1" applyBorder="1" applyAlignment="1">
      <alignment horizontal="center" vertical="center" wrapText="1"/>
      <protection/>
    </xf>
    <xf numFmtId="0" fontId="14" fillId="0" borderId="85" xfId="25" applyFont="1" applyBorder="1" applyAlignment="1">
      <alignment horizontal="center" vertical="center" wrapText="1"/>
      <protection/>
    </xf>
    <xf numFmtId="0" fontId="14" fillId="0" borderId="86" xfId="25" applyFont="1" applyBorder="1" applyAlignment="1">
      <alignment horizontal="center" vertical="center" wrapText="1"/>
      <protection/>
    </xf>
    <xf numFmtId="0" fontId="30" fillId="7" borderId="65" xfId="25" applyFont="1" applyFill="1" applyBorder="1" applyAlignment="1">
      <alignment horizontal="center" vertical="center" wrapText="1"/>
      <protection/>
    </xf>
    <xf numFmtId="0" fontId="30" fillId="7" borderId="69" xfId="25" applyFont="1" applyFill="1" applyBorder="1" applyAlignment="1">
      <alignment horizontal="center" vertical="center" wrapText="1"/>
      <protection/>
    </xf>
    <xf numFmtId="0" fontId="30" fillId="7" borderId="70" xfId="25" applyFont="1" applyFill="1" applyBorder="1" applyAlignment="1">
      <alignment horizontal="center" vertical="center" wrapText="1"/>
      <protection/>
    </xf>
    <xf numFmtId="0" fontId="27" fillId="7" borderId="65" xfId="25" applyFont="1" applyFill="1" applyBorder="1" applyAlignment="1">
      <alignment horizontal="center" vertical="center" wrapText="1"/>
      <protection/>
    </xf>
    <xf numFmtId="0" fontId="27" fillId="7" borderId="69" xfId="25" applyFont="1" applyFill="1" applyBorder="1" applyAlignment="1">
      <alignment horizontal="center" vertical="center" wrapText="1"/>
      <protection/>
    </xf>
    <xf numFmtId="0" fontId="27" fillId="7" borderId="70" xfId="25" applyFont="1" applyFill="1" applyBorder="1" applyAlignment="1">
      <alignment horizontal="center" vertical="center" wrapText="1"/>
      <protection/>
    </xf>
    <xf numFmtId="0" fontId="14" fillId="0" borderId="4" xfId="25" applyFont="1" applyBorder="1" applyAlignment="1">
      <alignment horizontal="center" vertical="center" wrapText="1"/>
      <protection/>
    </xf>
    <xf numFmtId="0" fontId="14" fillId="0" borderId="87" xfId="25" applyFont="1" applyBorder="1" applyAlignment="1">
      <alignment horizontal="center" vertical="center" wrapText="1"/>
      <protection/>
    </xf>
    <xf numFmtId="0" fontId="14" fillId="0" borderId="88" xfId="25" applyFont="1" applyBorder="1" applyAlignment="1">
      <alignment horizontal="center" vertical="center" wrapText="1"/>
      <protection/>
    </xf>
    <xf numFmtId="0" fontId="14" fillId="0" borderId="89" xfId="25" applyFont="1" applyBorder="1" applyAlignment="1">
      <alignment horizontal="center" vertical="center" wrapText="1"/>
      <protection/>
    </xf>
    <xf numFmtId="0" fontId="14" fillId="0" borderId="90" xfId="25" applyFont="1" applyBorder="1" applyAlignment="1">
      <alignment horizontal="center" vertical="center" wrapText="1"/>
      <protection/>
    </xf>
    <xf numFmtId="0" fontId="14" fillId="0" borderId="91" xfId="25" applyFont="1" applyBorder="1" applyAlignment="1">
      <alignment horizontal="center" vertical="center" wrapText="1"/>
      <protection/>
    </xf>
    <xf numFmtId="0" fontId="14" fillId="0" borderId="92" xfId="25" applyFont="1" applyBorder="1" applyAlignment="1">
      <alignment horizontal="center" vertical="center" wrapText="1"/>
      <protection/>
    </xf>
    <xf numFmtId="0" fontId="17" fillId="0" borderId="17" xfId="19" applyFont="1" applyFill="1" applyBorder="1" applyAlignment="1">
      <alignment horizontal="center" vertical="center" textRotation="90" wrapText="1"/>
      <protection/>
    </xf>
    <xf numFmtId="0" fontId="17" fillId="0" borderId="13" xfId="19" applyFont="1" applyFill="1" applyBorder="1" applyAlignment="1">
      <alignment horizontal="center" vertical="center" textRotation="90" wrapText="1"/>
      <protection/>
    </xf>
    <xf numFmtId="0" fontId="17" fillId="0" borderId="18" xfId="19" applyFont="1" applyFill="1" applyBorder="1" applyAlignment="1">
      <alignment horizontal="center" vertical="center" textRotation="90" wrapText="1"/>
      <protection/>
    </xf>
    <xf numFmtId="0" fontId="17" fillId="0" borderId="26" xfId="19" applyFont="1" applyFill="1" applyBorder="1" applyAlignment="1">
      <alignment horizontal="center" vertical="center" textRotation="90" wrapText="1"/>
      <protection/>
    </xf>
    <xf numFmtId="0" fontId="22" fillId="0" borderId="33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33" xfId="19" applyFont="1" applyBorder="1" applyAlignment="1">
      <alignment horizontal="left" vertical="top" wrapText="1"/>
      <protection/>
    </xf>
    <xf numFmtId="0" fontId="22" fillId="0" borderId="36" xfId="19" applyFont="1" applyBorder="1" applyAlignment="1">
      <alignment horizontal="left" vertical="top" wrapText="1"/>
      <protection/>
    </xf>
    <xf numFmtId="0" fontId="25" fillId="6" borderId="65" xfId="25" applyFont="1" applyFill="1" applyBorder="1" applyAlignment="1">
      <alignment horizontal="center" vertical="center" wrapText="1"/>
      <protection/>
    </xf>
    <xf numFmtId="0" fontId="25" fillId="6" borderId="69" xfId="25" applyFont="1" applyFill="1" applyBorder="1" applyAlignment="1">
      <alignment horizontal="center" vertical="center" wrapText="1"/>
      <protection/>
    </xf>
    <xf numFmtId="0" fontId="25" fillId="6" borderId="70" xfId="25" applyFont="1" applyFill="1" applyBorder="1" applyAlignment="1">
      <alignment horizontal="center" vertical="center" wrapText="1"/>
      <protection/>
    </xf>
    <xf numFmtId="0" fontId="17" fillId="0" borderId="16" xfId="19" applyFont="1" applyFill="1" applyBorder="1" applyAlignment="1">
      <alignment horizontal="center" vertical="center" wrapText="1"/>
      <protection/>
    </xf>
    <xf numFmtId="0" fontId="17" fillId="0" borderId="17" xfId="19" applyFont="1" applyFill="1" applyBorder="1" applyAlignment="1">
      <alignment horizontal="center" vertical="center" wrapText="1"/>
      <protection/>
    </xf>
    <xf numFmtId="0" fontId="17" fillId="0" borderId="35" xfId="19" applyFont="1" applyFill="1" applyBorder="1" applyAlignment="1">
      <alignment horizontal="center" vertical="center" wrapText="1"/>
      <protection/>
    </xf>
    <xf numFmtId="0" fontId="17" fillId="0" borderId="27" xfId="19" applyFont="1" applyFill="1" applyBorder="1" applyAlignment="1">
      <alignment horizontal="center" vertical="center" wrapText="1"/>
      <protection/>
    </xf>
    <xf numFmtId="0" fontId="17" fillId="0" borderId="38" xfId="19" applyFont="1" applyFill="1" applyBorder="1" applyAlignment="1">
      <alignment horizontal="center" vertical="center" wrapText="1"/>
      <protection/>
    </xf>
    <xf numFmtId="0" fontId="17" fillId="0" borderId="7" xfId="19" applyFont="1" applyFill="1" applyBorder="1" applyAlignment="1">
      <alignment horizontal="center" vertical="center" wrapText="1"/>
      <protection/>
    </xf>
    <xf numFmtId="0" fontId="17" fillId="0" borderId="2" xfId="19" applyFont="1" applyFill="1" applyBorder="1" applyAlignment="1">
      <alignment horizontal="center" vertical="center" wrapText="1"/>
      <protection/>
    </xf>
    <xf numFmtId="0" fontId="17" fillId="0" borderId="16" xfId="19" applyFont="1" applyFill="1" applyBorder="1" applyAlignment="1">
      <alignment horizontal="center" vertical="center" textRotation="90" wrapText="1"/>
      <protection/>
    </xf>
    <xf numFmtId="0" fontId="17" fillId="0" borderId="25" xfId="19" applyFont="1" applyFill="1" applyBorder="1" applyAlignment="1">
      <alignment horizontal="center" vertical="center" textRotation="90" wrapText="1"/>
      <protection/>
    </xf>
    <xf numFmtId="14" fontId="5" fillId="0" borderId="0" xfId="20" applyNumberFormat="1" applyFont="1" applyBorder="1" applyAlignment="1">
      <alignment horizontal="left"/>
      <protection/>
    </xf>
    <xf numFmtId="0" fontId="25" fillId="3" borderId="65" xfId="20" applyFont="1" applyFill="1" applyBorder="1" applyAlignment="1">
      <alignment horizontal="center" vertical="center"/>
      <protection/>
    </xf>
    <xf numFmtId="0" fontId="25" fillId="3" borderId="69" xfId="20" applyFont="1" applyFill="1" applyBorder="1" applyAlignment="1">
      <alignment horizontal="center" vertical="center"/>
      <protection/>
    </xf>
    <xf numFmtId="0" fontId="25" fillId="3" borderId="70" xfId="20" applyFont="1" applyFill="1" applyBorder="1" applyAlignment="1">
      <alignment horizontal="center" vertical="center"/>
      <protection/>
    </xf>
    <xf numFmtId="0" fontId="14" fillId="0" borderId="27" xfId="20" applyFont="1" applyBorder="1" applyAlignment="1">
      <alignment horizontal="center" vertical="center" wrapText="1"/>
      <protection/>
    </xf>
    <xf numFmtId="0" fontId="14" fillId="0" borderId="12" xfId="20" applyFont="1" applyBorder="1" applyAlignment="1">
      <alignment horizontal="center" vertical="center" wrapText="1"/>
      <protection/>
    </xf>
    <xf numFmtId="0" fontId="14" fillId="0" borderId="7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4" fillId="0" borderId="73" xfId="20" applyFont="1" applyBorder="1" applyAlignment="1">
      <alignment horizontal="center" vertical="center" wrapText="1"/>
      <protection/>
    </xf>
    <xf numFmtId="0" fontId="14" fillId="0" borderId="93" xfId="20" applyFont="1" applyBorder="1" applyAlignment="1">
      <alignment horizontal="center" vertical="center" wrapText="1"/>
      <protection/>
    </xf>
    <xf numFmtId="0" fontId="14" fillId="0" borderId="35" xfId="20" applyFont="1" applyBorder="1" applyAlignment="1">
      <alignment horizontal="center" vertical="center" wrapText="1"/>
      <protection/>
    </xf>
    <xf numFmtId="0" fontId="15" fillId="0" borderId="37" xfId="20" applyFont="1" applyBorder="1" applyAlignment="1">
      <alignment horizontal="center" vertical="center" wrapText="1"/>
      <protection/>
    </xf>
    <xf numFmtId="0" fontId="14" fillId="0" borderId="14" xfId="20" applyFont="1" applyBorder="1" applyAlignment="1">
      <alignment horizontal="center" vertical="center" wrapText="1"/>
      <protection/>
    </xf>
    <xf numFmtId="0" fontId="14" fillId="0" borderId="36" xfId="20" applyFont="1" applyBorder="1" applyAlignment="1">
      <alignment horizontal="center" vertical="center" wrapText="1"/>
      <protection/>
    </xf>
    <xf numFmtId="0" fontId="14" fillId="0" borderId="6" xfId="20" applyFont="1" applyBorder="1" applyAlignment="1">
      <alignment horizontal="center" vertical="center" wrapText="1"/>
      <protection/>
    </xf>
    <xf numFmtId="0" fontId="14" fillId="0" borderId="61" xfId="20" applyFont="1" applyBorder="1" applyAlignment="1">
      <alignment horizontal="center" vertical="center" wrapText="1"/>
      <protection/>
    </xf>
    <xf numFmtId="0" fontId="14" fillId="0" borderId="16" xfId="20" applyFont="1" applyBorder="1" applyAlignment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0" fontId="14" fillId="0" borderId="18" xfId="20" applyFont="1" applyBorder="1" applyAlignment="1">
      <alignment horizontal="center" vertical="center"/>
      <protection/>
    </xf>
    <xf numFmtId="0" fontId="15" fillId="0" borderId="41" xfId="25" applyFont="1" applyFill="1" applyBorder="1" applyAlignment="1">
      <alignment horizontal="center" vertical="center" wrapText="1" shrinkToFit="1"/>
      <protection/>
    </xf>
    <xf numFmtId="0" fontId="15" fillId="0" borderId="11" xfId="25" applyFont="1" applyFill="1" applyBorder="1" applyAlignment="1">
      <alignment horizontal="center" vertical="center" wrapText="1" shrinkToFit="1"/>
      <protection/>
    </xf>
    <xf numFmtId="0" fontId="15" fillId="0" borderId="22" xfId="25" applyFont="1" applyFill="1" applyBorder="1" applyAlignment="1">
      <alignment horizontal="center" vertical="center"/>
      <protection/>
    </xf>
    <xf numFmtId="0" fontId="15" fillId="0" borderId="25" xfId="25" applyFont="1" applyFill="1" applyBorder="1" applyAlignment="1">
      <alignment horizontal="center" vertical="center"/>
      <protection/>
    </xf>
    <xf numFmtId="0" fontId="15" fillId="0" borderId="23" xfId="25" applyFont="1" applyFill="1" applyBorder="1" applyAlignment="1">
      <alignment horizontal="center" vertical="center"/>
      <protection/>
    </xf>
    <xf numFmtId="0" fontId="15" fillId="0" borderId="13" xfId="25" applyFont="1" applyFill="1" applyBorder="1" applyAlignment="1">
      <alignment horizontal="center" vertical="center"/>
      <protection/>
    </xf>
    <xf numFmtId="0" fontId="15" fillId="0" borderId="24" xfId="25" applyFont="1" applyFill="1" applyBorder="1" applyAlignment="1">
      <alignment horizontal="center" vertical="center"/>
      <protection/>
    </xf>
    <xf numFmtId="0" fontId="15" fillId="0" borderId="26" xfId="25" applyFont="1" applyFill="1" applyBorder="1" applyAlignment="1">
      <alignment horizontal="center" vertical="center"/>
      <protection/>
    </xf>
    <xf numFmtId="0" fontId="15" fillId="5" borderId="45" xfId="25" applyFont="1" applyFill="1" applyBorder="1" applyAlignment="1">
      <alignment horizontal="center" vertical="center" wrapText="1" shrinkToFit="1"/>
      <protection/>
    </xf>
    <xf numFmtId="0" fontId="15" fillId="5" borderId="74" xfId="25" applyFont="1" applyFill="1" applyBorder="1" applyAlignment="1">
      <alignment horizontal="center" vertical="center"/>
      <protection/>
    </xf>
    <xf numFmtId="0" fontId="15" fillId="5" borderId="94" xfId="25" applyFont="1" applyFill="1" applyBorder="1" applyAlignment="1">
      <alignment horizontal="center" vertical="center"/>
      <protection/>
    </xf>
    <xf numFmtId="0" fontId="15" fillId="5" borderId="95" xfId="25" applyFont="1" applyFill="1" applyBorder="1" applyAlignment="1">
      <alignment horizontal="center" vertical="center"/>
      <protection/>
    </xf>
    <xf numFmtId="0" fontId="14" fillId="0" borderId="15" xfId="25" applyFont="1" applyBorder="1" applyAlignment="1">
      <alignment horizontal="left" vertical="center" wrapText="1" shrinkToFit="1"/>
      <protection/>
    </xf>
    <xf numFmtId="0" fontId="14" fillId="0" borderId="5" xfId="25" applyFont="1" applyBorder="1" applyAlignment="1">
      <alignment horizontal="left" vertical="center" wrapText="1" shrinkToFit="1"/>
      <protection/>
    </xf>
    <xf numFmtId="0" fontId="14" fillId="0" borderId="72" xfId="25" applyFont="1" applyBorder="1" applyAlignment="1">
      <alignment horizontal="left" vertical="center" wrapText="1" shrinkToFit="1"/>
      <protection/>
    </xf>
    <xf numFmtId="0" fontId="15" fillId="5" borderId="43" xfId="25" applyFont="1" applyFill="1" applyBorder="1" applyAlignment="1">
      <alignment horizontal="center" vertical="center" shrinkToFit="1"/>
      <protection/>
    </xf>
    <xf numFmtId="0" fontId="15" fillId="5" borderId="9" xfId="25" applyFont="1" applyFill="1" applyBorder="1" applyAlignment="1">
      <alignment horizontal="center" vertical="center" wrapText="1"/>
      <protection/>
    </xf>
    <xf numFmtId="0" fontId="15" fillId="5" borderId="44" xfId="25" applyFont="1" applyFill="1" applyBorder="1" applyAlignment="1">
      <alignment horizontal="center" vertical="center" wrapText="1"/>
      <protection/>
    </xf>
    <xf numFmtId="0" fontId="15" fillId="0" borderId="40" xfId="25" applyFont="1" applyFill="1" applyBorder="1" applyAlignment="1">
      <alignment horizontal="center" vertical="center"/>
      <protection/>
    </xf>
    <xf numFmtId="0" fontId="15" fillId="0" borderId="12" xfId="25" applyFont="1" applyFill="1" applyBorder="1" applyAlignment="1">
      <alignment horizontal="center" vertical="center"/>
      <protection/>
    </xf>
    <xf numFmtId="0" fontId="15" fillId="0" borderId="40" xfId="25" applyFont="1" applyFill="1" applyBorder="1" applyAlignment="1">
      <alignment horizontal="center" vertical="center" shrinkToFit="1"/>
      <protection/>
    </xf>
    <xf numFmtId="0" fontId="15" fillId="0" borderId="12" xfId="25" applyFont="1" applyFill="1" applyBorder="1" applyAlignment="1">
      <alignment horizontal="center" vertical="center" shrinkToFit="1"/>
      <protection/>
    </xf>
    <xf numFmtId="0" fontId="15" fillId="0" borderId="1" xfId="25" applyFont="1" applyFill="1" applyBorder="1" applyAlignment="1">
      <alignment horizontal="center" vertical="center" wrapText="1"/>
      <protection/>
    </xf>
    <xf numFmtId="0" fontId="15" fillId="0" borderId="2" xfId="25" applyFont="1" applyFill="1" applyBorder="1" applyAlignment="1">
      <alignment horizontal="center" vertical="center" wrapText="1"/>
      <protection/>
    </xf>
    <xf numFmtId="0" fontId="15" fillId="5" borderId="14" xfId="25" applyFont="1" applyFill="1" applyBorder="1" applyAlignment="1">
      <alignment horizontal="center" vertical="center" wrapText="1" shrinkToFit="1"/>
      <protection/>
    </xf>
    <xf numFmtId="0" fontId="15" fillId="5" borderId="9" xfId="25" applyFont="1" applyFill="1" applyBorder="1" applyAlignment="1">
      <alignment horizontal="center" vertical="center" wrapText="1" shrinkToFit="1"/>
      <protection/>
    </xf>
    <xf numFmtId="0" fontId="15" fillId="5" borderId="19" xfId="25" applyFont="1" applyFill="1" applyBorder="1" applyAlignment="1">
      <alignment horizontal="center" vertical="center"/>
      <protection/>
    </xf>
    <xf numFmtId="0" fontId="15" fillId="5" borderId="20" xfId="25" applyFont="1" applyFill="1" applyBorder="1" applyAlignment="1">
      <alignment horizontal="center" vertical="center"/>
      <protection/>
    </xf>
    <xf numFmtId="0" fontId="15" fillId="5" borderId="21" xfId="25" applyFont="1" applyFill="1" applyBorder="1" applyAlignment="1">
      <alignment horizontal="center" vertical="center"/>
      <protection/>
    </xf>
    <xf numFmtId="0" fontId="15" fillId="5" borderId="14" xfId="25" applyFont="1" applyFill="1" applyBorder="1" applyAlignment="1">
      <alignment horizontal="center" vertical="center"/>
      <protection/>
    </xf>
    <xf numFmtId="0" fontId="15" fillId="5" borderId="9" xfId="25" applyFont="1" applyFill="1" applyBorder="1" applyAlignment="1">
      <alignment horizontal="center" vertical="center"/>
      <protection/>
    </xf>
    <xf numFmtId="0" fontId="15" fillId="5" borderId="14" xfId="25" applyFont="1" applyFill="1" applyBorder="1" applyAlignment="1">
      <alignment horizontal="center" vertical="center" shrinkToFit="1"/>
      <protection/>
    </xf>
    <xf numFmtId="0" fontId="15" fillId="5" borderId="9" xfId="25" applyFont="1" applyFill="1" applyBorder="1" applyAlignment="1">
      <alignment horizontal="center" vertical="center" shrinkToFit="1"/>
      <protection/>
    </xf>
    <xf numFmtId="0" fontId="15" fillId="5" borderId="14" xfId="25" applyFont="1" applyFill="1" applyBorder="1" applyAlignment="1">
      <alignment horizontal="center" vertical="center" wrapText="1"/>
      <protection/>
    </xf>
    <xf numFmtId="0" fontId="15" fillId="0" borderId="44" xfId="25" applyFont="1" applyFill="1" applyBorder="1" applyAlignment="1">
      <alignment horizontal="left" vertical="center" wrapText="1"/>
      <protection/>
    </xf>
    <xf numFmtId="0" fontId="15" fillId="0" borderId="33" xfId="25" applyFont="1" applyFill="1" applyBorder="1" applyAlignment="1">
      <alignment horizontal="left" vertical="center" wrapText="1"/>
      <protection/>
    </xf>
    <xf numFmtId="0" fontId="15" fillId="5" borderId="44" xfId="25" applyFont="1" applyFill="1" applyBorder="1" applyAlignment="1">
      <alignment horizontal="center" vertical="center" wrapText="1" shrinkToFit="1"/>
      <protection/>
    </xf>
    <xf numFmtId="0" fontId="15" fillId="5" borderId="30" xfId="25" applyFont="1" applyFill="1" applyBorder="1" applyAlignment="1">
      <alignment horizontal="center" vertical="center"/>
      <protection/>
    </xf>
    <xf numFmtId="0" fontId="15" fillId="5" borderId="31" xfId="25" applyFont="1" applyFill="1" applyBorder="1" applyAlignment="1">
      <alignment horizontal="center" vertical="center"/>
      <protection/>
    </xf>
    <xf numFmtId="0" fontId="15" fillId="5" borderId="60" xfId="25" applyFont="1" applyFill="1" applyBorder="1" applyAlignment="1">
      <alignment horizontal="center" vertical="center"/>
      <protection/>
    </xf>
    <xf numFmtId="0" fontId="15" fillId="0" borderId="45" xfId="25" applyFont="1" applyFill="1" applyBorder="1" applyAlignment="1">
      <alignment horizontal="center" vertical="center" wrapText="1" shrinkToFit="1"/>
      <protection/>
    </xf>
    <xf numFmtId="0" fontId="15" fillId="0" borderId="9" xfId="25" applyFont="1" applyFill="1" applyBorder="1" applyAlignment="1">
      <alignment horizontal="left" vertical="center" wrapText="1"/>
      <protection/>
    </xf>
    <xf numFmtId="0" fontId="15" fillId="0" borderId="43" xfId="25" applyFont="1" applyFill="1" applyBorder="1" applyAlignment="1">
      <alignment horizontal="center" vertical="center"/>
      <protection/>
    </xf>
    <xf numFmtId="0" fontId="15" fillId="0" borderId="43" xfId="25" applyFont="1" applyFill="1" applyBorder="1" applyAlignment="1">
      <alignment horizontal="center" vertical="center" shrinkToFit="1"/>
      <protection/>
    </xf>
    <xf numFmtId="0" fontId="15" fillId="0" borderId="14" xfId="25" applyFont="1" applyFill="1" applyBorder="1" applyAlignment="1">
      <alignment horizontal="left" vertical="center" wrapText="1"/>
      <protection/>
    </xf>
    <xf numFmtId="0" fontId="15" fillId="5" borderId="44" xfId="25" applyFont="1" applyFill="1" applyBorder="1" applyAlignment="1">
      <alignment horizontal="center" vertical="center"/>
      <protection/>
    </xf>
    <xf numFmtId="0" fontId="15" fillId="5" borderId="44" xfId="25" applyFont="1" applyFill="1" applyBorder="1" applyAlignment="1">
      <alignment horizontal="center" vertical="center" shrinkToFit="1"/>
      <protection/>
    </xf>
    <xf numFmtId="0" fontId="15" fillId="5" borderId="24" xfId="25" applyFont="1" applyFill="1" applyBorder="1" applyAlignment="1">
      <alignment horizontal="center" vertical="center"/>
      <protection/>
    </xf>
    <xf numFmtId="0" fontId="15" fillId="5" borderId="1" xfId="25" applyFont="1" applyFill="1" applyBorder="1" applyAlignment="1">
      <alignment horizontal="center" vertical="center" wrapText="1"/>
      <protection/>
    </xf>
    <xf numFmtId="0" fontId="15" fillId="5" borderId="41" xfId="25" applyFont="1" applyFill="1" applyBorder="1" applyAlignment="1">
      <alignment horizontal="center" vertical="center" wrapText="1" shrinkToFit="1"/>
      <protection/>
    </xf>
    <xf numFmtId="0" fontId="15" fillId="5" borderId="22" xfId="25" applyFont="1" applyFill="1" applyBorder="1" applyAlignment="1">
      <alignment horizontal="center" vertical="center"/>
      <protection/>
    </xf>
    <xf numFmtId="0" fontId="15" fillId="5" borderId="23" xfId="25" applyFont="1" applyFill="1" applyBorder="1" applyAlignment="1">
      <alignment horizontal="center" vertical="center"/>
      <protection/>
    </xf>
    <xf numFmtId="0" fontId="15" fillId="5" borderId="18" xfId="25" applyFont="1" applyFill="1" applyBorder="1" applyAlignment="1">
      <alignment horizontal="center" vertical="center"/>
      <protection/>
    </xf>
    <xf numFmtId="0" fontId="15" fillId="5" borderId="7" xfId="25" applyFont="1" applyFill="1" applyBorder="1" applyAlignment="1">
      <alignment horizontal="center" vertical="center" wrapText="1"/>
      <protection/>
    </xf>
    <xf numFmtId="0" fontId="15" fillId="5" borderId="38" xfId="25" applyFont="1" applyFill="1" applyBorder="1" applyAlignment="1">
      <alignment horizontal="center" vertical="center" wrapText="1" shrinkToFit="1"/>
      <protection/>
    </xf>
    <xf numFmtId="0" fontId="15" fillId="5" borderId="16" xfId="25" applyFont="1" applyFill="1" applyBorder="1" applyAlignment="1">
      <alignment horizontal="center" vertical="center"/>
      <protection/>
    </xf>
    <xf numFmtId="0" fontId="15" fillId="5" borderId="17" xfId="25" applyFont="1" applyFill="1" applyBorder="1" applyAlignment="1">
      <alignment horizontal="center" vertical="center"/>
      <protection/>
    </xf>
    <xf numFmtId="0" fontId="15" fillId="5" borderId="27" xfId="25" applyFont="1" applyFill="1" applyBorder="1" applyAlignment="1">
      <alignment horizontal="center" vertical="center"/>
      <protection/>
    </xf>
    <xf numFmtId="0" fontId="15" fillId="5" borderId="43" xfId="25" applyFont="1" applyFill="1" applyBorder="1" applyAlignment="1">
      <alignment horizontal="center" vertical="center"/>
      <protection/>
    </xf>
    <xf numFmtId="0" fontId="15" fillId="5" borderId="27" xfId="25" applyFont="1" applyFill="1" applyBorder="1" applyAlignment="1">
      <alignment horizontal="center" vertical="center" shrinkToFit="1"/>
      <protection/>
    </xf>
    <xf numFmtId="0" fontId="15" fillId="5" borderId="40" xfId="25" applyFont="1" applyFill="1" applyBorder="1" applyAlignment="1">
      <alignment horizontal="center" vertical="center"/>
      <protection/>
    </xf>
    <xf numFmtId="0" fontId="15" fillId="5" borderId="40" xfId="25" applyFont="1" applyFill="1" applyBorder="1" applyAlignment="1">
      <alignment horizontal="center" vertical="center" shrinkToFit="1"/>
      <protection/>
    </xf>
    <xf numFmtId="0" fontId="15" fillId="0" borderId="14" xfId="25" applyFont="1" applyFill="1" applyBorder="1" applyAlignment="1">
      <alignment horizontal="center" vertical="center" wrapText="1"/>
      <protection/>
    </xf>
    <xf numFmtId="0" fontId="15" fillId="0" borderId="9" xfId="25" applyFont="1" applyFill="1" applyBorder="1" applyAlignment="1">
      <alignment horizontal="center" vertical="center" wrapText="1"/>
      <protection/>
    </xf>
    <xf numFmtId="4" fontId="15" fillId="0" borderId="74" xfId="28" applyNumberFormat="1" applyFont="1" applyFill="1" applyBorder="1" applyAlignment="1">
      <alignment horizontal="center" vertical="center" wrapText="1"/>
    </xf>
    <xf numFmtId="4" fontId="15" fillId="0" borderId="19" xfId="28" applyNumberFormat="1" applyFont="1" applyFill="1" applyBorder="1" applyAlignment="1">
      <alignment horizontal="center" vertical="center" wrapText="1"/>
    </xf>
    <xf numFmtId="167" fontId="15" fillId="0" borderId="94" xfId="28" applyNumberFormat="1" applyFont="1" applyFill="1" applyBorder="1" applyAlignment="1">
      <alignment horizontal="center" vertical="center" wrapText="1"/>
    </xf>
    <xf numFmtId="167" fontId="15" fillId="0" borderId="20" xfId="28" applyNumberFormat="1" applyFont="1" applyFill="1" applyBorder="1" applyAlignment="1">
      <alignment horizontal="center" vertical="center" wrapText="1"/>
    </xf>
    <xf numFmtId="3" fontId="15" fillId="0" borderId="95" xfId="25" applyNumberFormat="1" applyFont="1" applyFill="1" applyBorder="1" applyAlignment="1">
      <alignment horizontal="center" vertical="center" wrapText="1"/>
      <protection/>
    </xf>
    <xf numFmtId="3" fontId="15" fillId="0" borderId="21" xfId="25" applyNumberFormat="1" applyFont="1" applyFill="1" applyBorder="1" applyAlignment="1">
      <alignment horizontal="center" vertical="center" wrapText="1"/>
      <protection/>
    </xf>
    <xf numFmtId="0" fontId="14" fillId="0" borderId="15" xfId="25" applyFont="1" applyFill="1" applyBorder="1" applyAlignment="1">
      <alignment horizontal="left" vertical="center" wrapText="1"/>
      <protection/>
    </xf>
    <xf numFmtId="0" fontId="14" fillId="0" borderId="72" xfId="25" applyFont="1" applyFill="1" applyBorder="1" applyAlignment="1">
      <alignment horizontal="left" vertical="center" wrapText="1"/>
      <protection/>
    </xf>
    <xf numFmtId="0" fontId="15" fillId="0" borderId="1" xfId="25" applyFont="1" applyFill="1" applyBorder="1" applyAlignment="1">
      <alignment horizontal="left" vertical="center" wrapText="1"/>
      <protection/>
    </xf>
    <xf numFmtId="0" fontId="15" fillId="5" borderId="36" xfId="25" applyFont="1" applyFill="1" applyBorder="1" applyAlignment="1">
      <alignment horizontal="center" vertical="center" wrapText="1"/>
      <protection/>
    </xf>
    <xf numFmtId="0" fontId="15" fillId="5" borderId="33" xfId="25" applyFont="1" applyFill="1" applyBorder="1" applyAlignment="1">
      <alignment horizontal="center" vertical="center" wrapText="1"/>
      <protection/>
    </xf>
    <xf numFmtId="4" fontId="15" fillId="5" borderId="30" xfId="28" applyNumberFormat="1" applyFont="1" applyFill="1" applyBorder="1" applyAlignment="1">
      <alignment horizontal="center" vertical="center" wrapText="1"/>
    </xf>
    <xf numFmtId="4" fontId="15" fillId="5" borderId="75" xfId="28" applyNumberFormat="1" applyFont="1" applyFill="1" applyBorder="1" applyAlignment="1">
      <alignment horizontal="center" vertical="center" wrapText="1"/>
    </xf>
    <xf numFmtId="167" fontId="15" fillId="5" borderId="31" xfId="28" applyNumberFormat="1" applyFont="1" applyFill="1" applyBorder="1" applyAlignment="1">
      <alignment horizontal="center" vertical="center" wrapText="1"/>
    </xf>
    <xf numFmtId="167" fontId="15" fillId="5" borderId="54" xfId="28" applyNumberFormat="1" applyFont="1" applyFill="1" applyBorder="1" applyAlignment="1">
      <alignment horizontal="center" vertical="center" wrapText="1"/>
    </xf>
    <xf numFmtId="3" fontId="15" fillId="5" borderId="60" xfId="25" applyNumberFormat="1" applyFont="1" applyFill="1" applyBorder="1" applyAlignment="1">
      <alignment horizontal="center" vertical="center" wrapText="1"/>
      <protection/>
    </xf>
    <xf numFmtId="3" fontId="15" fillId="5" borderId="96" xfId="25" applyNumberFormat="1" applyFont="1" applyFill="1" applyBorder="1" applyAlignment="1">
      <alignment horizontal="center" vertical="center" wrapText="1"/>
      <protection/>
    </xf>
    <xf numFmtId="0" fontId="15" fillId="0" borderId="14" xfId="25" applyFont="1" applyBorder="1" applyAlignment="1">
      <alignment horizontal="center" vertical="center" wrapText="1"/>
      <protection/>
    </xf>
    <xf numFmtId="0" fontId="15" fillId="0" borderId="9" xfId="25" applyFont="1" applyBorder="1" applyAlignment="1">
      <alignment horizontal="center" vertical="center" wrapText="1"/>
      <protection/>
    </xf>
    <xf numFmtId="0" fontId="15" fillId="0" borderId="7" xfId="25" applyFont="1" applyFill="1" applyBorder="1" applyAlignment="1">
      <alignment horizontal="left" vertical="center" wrapText="1"/>
      <protection/>
    </xf>
    <xf numFmtId="0" fontId="14" fillId="0" borderId="5" xfId="25" applyFont="1" applyFill="1" applyBorder="1" applyAlignment="1">
      <alignment horizontal="left" vertical="center" wrapText="1"/>
      <protection/>
    </xf>
    <xf numFmtId="3" fontId="15" fillId="0" borderId="18" xfId="25" applyNumberFormat="1" applyFont="1" applyFill="1" applyBorder="1" applyAlignment="1">
      <alignment horizontal="center" vertical="center" wrapText="1"/>
      <protection/>
    </xf>
    <xf numFmtId="3" fontId="15" fillId="0" borderId="24" xfId="25" applyNumberFormat="1" applyFont="1" applyFill="1" applyBorder="1" applyAlignment="1">
      <alignment horizontal="center" vertical="center" wrapText="1"/>
      <protection/>
    </xf>
    <xf numFmtId="0" fontId="15" fillId="5" borderId="40" xfId="25" applyFont="1" applyFill="1" applyBorder="1" applyAlignment="1">
      <alignment horizontal="center" vertical="center" wrapText="1"/>
      <protection/>
    </xf>
    <xf numFmtId="0" fontId="15" fillId="5" borderId="41" xfId="25" applyFont="1" applyFill="1" applyBorder="1" applyAlignment="1">
      <alignment horizontal="center" vertical="center" wrapText="1"/>
      <protection/>
    </xf>
    <xf numFmtId="4" fontId="15" fillId="5" borderId="22" xfId="28" applyNumberFormat="1" applyFont="1" applyFill="1" applyBorder="1" applyAlignment="1">
      <alignment horizontal="center" vertical="center" wrapText="1"/>
    </xf>
    <xf numFmtId="167" fontId="15" fillId="5" borderId="23" xfId="28" applyNumberFormat="1" applyFont="1" applyFill="1" applyBorder="1" applyAlignment="1">
      <alignment horizontal="center" vertical="center" wrapText="1"/>
    </xf>
    <xf numFmtId="3" fontId="15" fillId="5" borderId="24" xfId="25" applyNumberFormat="1" applyFont="1" applyFill="1" applyBorder="1" applyAlignment="1">
      <alignment horizontal="center" vertical="center" wrapText="1"/>
      <protection/>
    </xf>
    <xf numFmtId="0" fontId="15" fillId="0" borderId="38" xfId="25" applyFont="1" applyBorder="1" applyAlignment="1">
      <alignment horizontal="center" vertical="center" wrapText="1"/>
      <protection/>
    </xf>
    <xf numFmtId="0" fontId="15" fillId="0" borderId="41" xfId="25" applyFont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 vertical="center" wrapText="1"/>
      <protection/>
    </xf>
    <xf numFmtId="0" fontId="15" fillId="0" borderId="1" xfId="25" applyFont="1" applyBorder="1" applyAlignment="1">
      <alignment horizontal="center" vertical="center" wrapText="1"/>
      <protection/>
    </xf>
    <xf numFmtId="4" fontId="15" fillId="0" borderId="16" xfId="28" applyNumberFormat="1" applyFont="1" applyFill="1" applyBorder="1" applyAlignment="1">
      <alignment horizontal="center" vertical="center" wrapText="1"/>
    </xf>
    <xf numFmtId="4" fontId="15" fillId="0" borderId="22" xfId="28" applyNumberFormat="1" applyFont="1" applyFill="1" applyBorder="1" applyAlignment="1">
      <alignment horizontal="center" vertical="center" wrapText="1"/>
    </xf>
    <xf numFmtId="167" fontId="15" fillId="0" borderId="17" xfId="28" applyNumberFormat="1" applyFont="1" applyFill="1" applyBorder="1" applyAlignment="1">
      <alignment horizontal="center" vertical="center" wrapText="1"/>
    </xf>
    <xf numFmtId="167" fontId="15" fillId="0" borderId="23" xfId="28" applyNumberFormat="1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left" vertical="center" wrapText="1"/>
      <protection/>
    </xf>
    <xf numFmtId="0" fontId="14" fillId="0" borderId="0" xfId="25" applyFont="1" applyFill="1" applyBorder="1" applyAlignment="1">
      <alignment horizontal="left" vertical="center" wrapText="1"/>
      <protection/>
    </xf>
    <xf numFmtId="0" fontId="15" fillId="0" borderId="27" xfId="25" applyFont="1" applyBorder="1" applyAlignment="1">
      <alignment horizontal="center" vertical="center" wrapText="1"/>
      <protection/>
    </xf>
    <xf numFmtId="0" fontId="15" fillId="0" borderId="40" xfId="25" applyFont="1" applyBorder="1" applyAlignment="1">
      <alignment horizontal="center" vertical="center" wrapText="1"/>
      <protection/>
    </xf>
    <xf numFmtId="0" fontId="15" fillId="0" borderId="36" xfId="25" applyFont="1" applyFill="1" applyBorder="1" applyAlignment="1">
      <alignment horizontal="left" vertical="center" wrapText="1"/>
      <protection/>
    </xf>
    <xf numFmtId="0" fontId="14" fillId="0" borderId="69" xfId="25" applyFont="1" applyFill="1" applyBorder="1" applyAlignment="1">
      <alignment horizontal="center" vertical="center" wrapText="1"/>
      <protection/>
    </xf>
    <xf numFmtId="0" fontId="14" fillId="0" borderId="70" xfId="25" applyFont="1" applyFill="1" applyBorder="1" applyAlignment="1">
      <alignment horizontal="center" vertical="center" wrapText="1"/>
      <protection/>
    </xf>
    <xf numFmtId="0" fontId="14" fillId="0" borderId="36" xfId="25" applyFont="1" applyFill="1" applyBorder="1" applyAlignment="1">
      <alignment horizontal="center" vertical="center" wrapText="1"/>
      <protection/>
    </xf>
    <xf numFmtId="0" fontId="14" fillId="0" borderId="15" xfId="25" applyFont="1" applyBorder="1" applyAlignment="1">
      <alignment horizontal="center" vertical="center" wrapText="1"/>
      <protection/>
    </xf>
    <xf numFmtId="0" fontId="14" fillId="0" borderId="72" xfId="25" applyFont="1" applyBorder="1" applyAlignment="1">
      <alignment horizontal="center" vertical="center" wrapText="1"/>
      <protection/>
    </xf>
    <xf numFmtId="0" fontId="14" fillId="0" borderId="7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61" xfId="25" applyFont="1" applyBorder="1" applyAlignment="1">
      <alignment horizontal="center" vertical="center" wrapText="1"/>
      <protection/>
    </xf>
    <xf numFmtId="0" fontId="14" fillId="0" borderId="14" xfId="25" applyFont="1" applyBorder="1" applyAlignment="1">
      <alignment horizontal="center" vertical="center" wrapText="1"/>
      <protection/>
    </xf>
    <xf numFmtId="0" fontId="14" fillId="0" borderId="36" xfId="25" applyFont="1" applyBorder="1" applyAlignment="1">
      <alignment horizontal="center" vertical="center" wrapText="1"/>
      <protection/>
    </xf>
    <xf numFmtId="0" fontId="14" fillId="0" borderId="71" xfId="25" applyFont="1" applyBorder="1" applyAlignment="1">
      <alignment horizontal="center" vertical="center" wrapText="1"/>
      <protection/>
    </xf>
    <xf numFmtId="0" fontId="14" fillId="0" borderId="63" xfId="25" applyFont="1" applyFill="1" applyBorder="1" applyAlignment="1">
      <alignment horizontal="center" vertical="center" wrapText="1"/>
      <protection/>
    </xf>
    <xf numFmtId="0" fontId="14" fillId="0" borderId="97" xfId="25" applyFont="1" applyFill="1" applyBorder="1" applyAlignment="1">
      <alignment horizontal="center" vertical="center" wrapText="1"/>
      <protection/>
    </xf>
    <xf numFmtId="0" fontId="14" fillId="0" borderId="64" xfId="25" applyFont="1" applyFill="1" applyBorder="1" applyAlignment="1">
      <alignment horizontal="center" vertical="center" wrapText="1"/>
      <protection/>
    </xf>
    <xf numFmtId="0" fontId="14" fillId="0" borderId="72" xfId="25" applyFont="1" applyFill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14" fillId="0" borderId="33" xfId="15" applyFont="1" applyFill="1" applyBorder="1" applyAlignment="1">
      <alignment horizontal="center" vertical="center" wrapText="1"/>
      <protection/>
    </xf>
    <xf numFmtId="0" fontId="14" fillId="0" borderId="36" xfId="15" applyFont="1" applyFill="1" applyBorder="1" applyAlignment="1">
      <alignment horizontal="center" vertical="center" wrapText="1"/>
      <protection/>
    </xf>
    <xf numFmtId="0" fontId="14" fillId="0" borderId="10" xfId="15" applyFont="1" applyFill="1" applyBorder="1" applyAlignment="1">
      <alignment horizontal="center" vertical="center" wrapText="1"/>
      <protection/>
    </xf>
    <xf numFmtId="0" fontId="14" fillId="0" borderId="8" xfId="15" applyFont="1" applyFill="1" applyBorder="1" applyAlignment="1">
      <alignment horizontal="center" vertical="center" wrapText="1"/>
      <protection/>
    </xf>
    <xf numFmtId="0" fontId="14" fillId="0" borderId="46" xfId="15" applyFont="1" applyFill="1" applyBorder="1" applyAlignment="1">
      <alignment horizontal="center" vertical="center" wrapText="1"/>
      <protection/>
    </xf>
    <xf numFmtId="164" fontId="14" fillId="0" borderId="6" xfId="15" applyNumberFormat="1" applyFont="1" applyFill="1" applyBorder="1" applyAlignment="1">
      <alignment horizontal="center" vertical="center" wrapText="1"/>
      <protection/>
    </xf>
    <xf numFmtId="164" fontId="14" fillId="0" borderId="4" xfId="15" applyNumberFormat="1" applyFont="1" applyFill="1" applyBorder="1" applyAlignment="1">
      <alignment horizontal="center" vertical="center" wrapText="1"/>
      <protection/>
    </xf>
    <xf numFmtId="164" fontId="14" fillId="0" borderId="15" xfId="15" applyNumberFormat="1" applyFont="1" applyFill="1" applyBorder="1" applyAlignment="1">
      <alignment horizontal="center" vertical="center" wrapText="1"/>
      <protection/>
    </xf>
    <xf numFmtId="164" fontId="14" fillId="0" borderId="10" xfId="15" applyNumberFormat="1" applyFont="1" applyFill="1" applyBorder="1" applyAlignment="1">
      <alignment horizontal="center" vertical="center" wrapText="1"/>
      <protection/>
    </xf>
    <xf numFmtId="164" fontId="14" fillId="0" borderId="8" xfId="15" applyNumberFormat="1" applyFont="1" applyFill="1" applyBorder="1" applyAlignment="1">
      <alignment horizontal="center" vertical="center" wrapText="1"/>
      <protection/>
    </xf>
    <xf numFmtId="164" fontId="14" fillId="0" borderId="46" xfId="15" applyNumberFormat="1" applyFont="1" applyFill="1" applyBorder="1" applyAlignment="1">
      <alignment horizontal="center" vertical="center" wrapText="1"/>
      <protection/>
    </xf>
    <xf numFmtId="0" fontId="14" fillId="0" borderId="74" xfId="15" applyFont="1" applyFill="1" applyBorder="1" applyAlignment="1">
      <alignment horizontal="center"/>
      <protection/>
    </xf>
    <xf numFmtId="0" fontId="14" fillId="0" borderId="94" xfId="15" applyFont="1" applyFill="1" applyBorder="1" applyAlignment="1">
      <alignment horizontal="center"/>
      <protection/>
    </xf>
    <xf numFmtId="0" fontId="14" fillId="0" borderId="95" xfId="15" applyFont="1" applyFill="1" applyBorder="1" applyAlignment="1">
      <alignment horizontal="center"/>
      <protection/>
    </xf>
    <xf numFmtId="0" fontId="14" fillId="0" borderId="16" xfId="15" applyFont="1" applyBorder="1" applyAlignment="1">
      <alignment horizontal="center" vertical="center" wrapText="1"/>
      <protection/>
    </xf>
    <xf numFmtId="0" fontId="14" fillId="0" borderId="17" xfId="15" applyFont="1" applyBorder="1" applyAlignment="1">
      <alignment horizontal="center" vertical="center" wrapText="1"/>
      <protection/>
    </xf>
    <xf numFmtId="0" fontId="14" fillId="0" borderId="18" xfId="15" applyFont="1" applyBorder="1" applyAlignment="1">
      <alignment horizontal="center" vertical="center" wrapText="1"/>
      <protection/>
    </xf>
    <xf numFmtId="0" fontId="32" fillId="3" borderId="3" xfId="15" applyFont="1" applyFill="1" applyBorder="1" applyAlignment="1">
      <alignment horizontal="center" vertical="center"/>
      <protection/>
    </xf>
    <xf numFmtId="0" fontId="32" fillId="3" borderId="0" xfId="15" applyFont="1" applyFill="1" applyBorder="1" applyAlignment="1">
      <alignment horizontal="center" vertical="center"/>
      <protection/>
    </xf>
    <xf numFmtId="0" fontId="32" fillId="3" borderId="5" xfId="15" applyFont="1" applyFill="1" applyBorder="1" applyAlignment="1">
      <alignment horizontal="center" vertical="center"/>
      <protection/>
    </xf>
    <xf numFmtId="0" fontId="25" fillId="3" borderId="61" xfId="15" applyFont="1" applyFill="1" applyBorder="1" applyAlignment="1">
      <alignment horizontal="center" vertical="center"/>
      <protection/>
    </xf>
    <xf numFmtId="0" fontId="25" fillId="3" borderId="71" xfId="15" applyFont="1" applyFill="1" applyBorder="1" applyAlignment="1">
      <alignment horizontal="center" vertical="center"/>
      <protection/>
    </xf>
    <xf numFmtId="0" fontId="25" fillId="3" borderId="72" xfId="15" applyFont="1" applyFill="1" applyBorder="1" applyAlignment="1">
      <alignment horizontal="center" vertical="center"/>
      <protection/>
    </xf>
    <xf numFmtId="2" fontId="27" fillId="4" borderId="75" xfId="15" applyNumberFormat="1" applyFont="1" applyFill="1" applyBorder="1" applyAlignment="1">
      <alignment horizontal="center" vertical="center"/>
      <protection/>
    </xf>
    <xf numFmtId="2" fontId="27" fillId="4" borderId="54" xfId="15" applyNumberFormat="1" applyFont="1" applyFill="1" applyBorder="1" applyAlignment="1">
      <alignment horizontal="center" vertical="center"/>
      <protection/>
    </xf>
    <xf numFmtId="0" fontId="33" fillId="4" borderId="54" xfId="15" applyFont="1" applyFill="1" applyBorder="1" applyAlignment="1">
      <alignment/>
      <protection/>
    </xf>
    <xf numFmtId="0" fontId="33" fillId="4" borderId="96" xfId="15" applyFont="1" applyFill="1" applyBorder="1" applyAlignment="1">
      <alignment/>
      <protection/>
    </xf>
    <xf numFmtId="0" fontId="32" fillId="3" borderId="65" xfId="15" applyFont="1" applyFill="1" applyBorder="1" applyAlignment="1">
      <alignment horizontal="center" vertical="center"/>
      <protection/>
    </xf>
    <xf numFmtId="0" fontId="32" fillId="3" borderId="69" xfId="15" applyFont="1" applyFill="1" applyBorder="1" applyAlignment="1">
      <alignment horizontal="center" vertical="center"/>
      <protection/>
    </xf>
    <xf numFmtId="0" fontId="32" fillId="3" borderId="70" xfId="15" applyFont="1" applyFill="1" applyBorder="1" applyAlignment="1">
      <alignment horizontal="center" vertical="center"/>
      <protection/>
    </xf>
    <xf numFmtId="2" fontId="27" fillId="4" borderId="63" xfId="15" applyNumberFormat="1" applyFont="1" applyFill="1" applyBorder="1" applyAlignment="1">
      <alignment horizontal="center" vertical="center"/>
      <protection/>
    </xf>
    <xf numFmtId="2" fontId="27" fillId="4" borderId="97" xfId="15" applyNumberFormat="1" applyFont="1" applyFill="1" applyBorder="1" applyAlignment="1">
      <alignment horizontal="center" vertical="center"/>
      <protection/>
    </xf>
    <xf numFmtId="0" fontId="33" fillId="4" borderId="97" xfId="15" applyFont="1" applyFill="1" applyBorder="1" applyAlignment="1">
      <alignment/>
      <protection/>
    </xf>
    <xf numFmtId="0" fontId="33" fillId="4" borderId="64" xfId="15" applyFont="1" applyFill="1" applyBorder="1" applyAlignment="1">
      <alignment/>
      <protection/>
    </xf>
    <xf numFmtId="0" fontId="34" fillId="0" borderId="1" xfId="15" applyFont="1" applyFill="1" applyBorder="1" applyAlignment="1" applyProtection="1">
      <alignment horizontal="left" vertical="center" wrapText="1"/>
      <protection locked="0"/>
    </xf>
    <xf numFmtId="2" fontId="35" fillId="0" borderId="44" xfId="15" applyNumberFormat="1" applyFont="1" applyBorder="1" applyAlignment="1" applyProtection="1">
      <alignment horizontal="center" vertical="center" wrapText="1"/>
      <protection locked="0"/>
    </xf>
    <xf numFmtId="2" fontId="35" fillId="0" borderId="36" xfId="15" applyNumberFormat="1" applyFont="1" applyBorder="1" applyAlignment="1" applyProtection="1">
      <alignment horizontal="center" vertical="center" wrapText="1"/>
      <protection locked="0"/>
    </xf>
    <xf numFmtId="0" fontId="34" fillId="0" borderId="7" xfId="15" applyFont="1" applyFill="1" applyBorder="1" applyAlignment="1" applyProtection="1">
      <alignment horizontal="left" vertical="center" wrapText="1"/>
      <protection locked="0"/>
    </xf>
    <xf numFmtId="0" fontId="14" fillId="0" borderId="69" xfId="23" applyFont="1" applyFill="1" applyBorder="1" applyAlignment="1">
      <alignment horizontal="center" vertical="center" wrapText="1"/>
      <protection/>
    </xf>
    <xf numFmtId="0" fontId="25" fillId="3" borderId="65" xfId="23" applyFont="1" applyFill="1" applyBorder="1" applyAlignment="1">
      <alignment horizontal="center" vertical="center"/>
      <protection/>
    </xf>
    <xf numFmtId="0" fontId="25" fillId="3" borderId="69" xfId="23" applyFont="1" applyFill="1" applyBorder="1" applyAlignment="1">
      <alignment horizontal="center" vertical="center"/>
      <protection/>
    </xf>
    <xf numFmtId="0" fontId="25" fillId="3" borderId="70" xfId="23" applyFont="1" applyFill="1" applyBorder="1" applyAlignment="1">
      <alignment horizontal="center" vertical="center"/>
      <protection/>
    </xf>
    <xf numFmtId="0" fontId="14" fillId="0" borderId="36" xfId="23" applyFont="1" applyFill="1" applyBorder="1" applyAlignment="1">
      <alignment horizontal="center" vertical="center" wrapText="1"/>
      <protection/>
    </xf>
    <xf numFmtId="1" fontId="34" fillId="0" borderId="98" xfId="15" applyNumberFormat="1" applyFont="1" applyFill="1" applyBorder="1" applyAlignment="1" applyProtection="1">
      <alignment horizontal="center" vertical="center" wrapText="1"/>
      <protection locked="0"/>
    </xf>
    <xf numFmtId="1" fontId="34" fillId="0" borderId="99" xfId="15" applyNumberFormat="1" applyFont="1" applyFill="1" applyBorder="1" applyAlignment="1" applyProtection="1">
      <alignment horizontal="center" vertical="center" wrapText="1"/>
      <protection locked="0"/>
    </xf>
    <xf numFmtId="0" fontId="14" fillId="0" borderId="85" xfId="15" applyFont="1" applyBorder="1" applyAlignment="1">
      <alignment horizontal="center" vertical="center" wrapText="1"/>
      <protection/>
    </xf>
    <xf numFmtId="0" fontId="14" fillId="0" borderId="100" xfId="15" applyFont="1" applyBorder="1" applyAlignment="1">
      <alignment horizontal="center" vertical="center" wrapText="1"/>
      <protection/>
    </xf>
    <xf numFmtId="0" fontId="14" fillId="0" borderId="6" xfId="23" applyFont="1" applyBorder="1" applyAlignment="1">
      <alignment horizontal="center" vertical="center" wrapText="1"/>
      <protection/>
    </xf>
    <xf numFmtId="0" fontId="14" fillId="0" borderId="4" xfId="23" applyFont="1" applyBorder="1" applyAlignment="1">
      <alignment horizontal="center" vertical="center" wrapText="1"/>
      <protection/>
    </xf>
    <xf numFmtId="0" fontId="14" fillId="0" borderId="61" xfId="23" applyFont="1" applyBorder="1" applyAlignment="1">
      <alignment horizontal="center" vertical="center" wrapText="1"/>
      <protection/>
    </xf>
    <xf numFmtId="0" fontId="14" fillId="0" borderId="71" xfId="23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4" fillId="0" borderId="43" xfId="15" applyFont="1" applyFill="1" applyBorder="1" applyAlignment="1" applyProtection="1">
      <alignment horizontal="left" vertical="center" wrapText="1"/>
      <protection locked="0"/>
    </xf>
    <xf numFmtId="0" fontId="34" fillId="0" borderId="50" xfId="15" applyFont="1" applyFill="1" applyBorder="1" applyAlignment="1" applyProtection="1">
      <alignment horizontal="left" vertical="center" wrapText="1"/>
      <protection locked="0"/>
    </xf>
    <xf numFmtId="0" fontId="34" fillId="0" borderId="61" xfId="15" applyFont="1" applyFill="1" applyBorder="1" applyAlignment="1" applyProtection="1">
      <alignment horizontal="left" vertical="center" wrapText="1"/>
      <protection locked="0"/>
    </xf>
    <xf numFmtId="0" fontId="34" fillId="0" borderId="72" xfId="15" applyFont="1" applyFill="1" applyBorder="1" applyAlignment="1" applyProtection="1">
      <alignment horizontal="left" vertical="center" wrapText="1"/>
      <protection locked="0"/>
    </xf>
    <xf numFmtId="0" fontId="35" fillId="0" borderId="44" xfId="15" applyFont="1" applyFill="1" applyBorder="1" applyAlignment="1" applyProtection="1">
      <alignment horizontal="center" vertical="center" wrapText="1"/>
      <protection locked="0"/>
    </xf>
    <xf numFmtId="0" fontId="35" fillId="0" borderId="36" xfId="15" applyFont="1" applyFill="1" applyBorder="1" applyAlignment="1" applyProtection="1">
      <alignment horizontal="center" vertical="center" wrapText="1"/>
      <protection locked="0"/>
    </xf>
    <xf numFmtId="0" fontId="14" fillId="0" borderId="15" xfId="15" applyFont="1" applyBorder="1" applyAlignment="1">
      <alignment horizontal="left" vertical="center" wrapText="1" shrinkToFit="1"/>
      <protection/>
    </xf>
    <xf numFmtId="0" fontId="14" fillId="0" borderId="5" xfId="15" applyFont="1" applyBorder="1" applyAlignment="1">
      <alignment horizontal="left" vertical="center" wrapText="1" shrinkToFit="1"/>
      <protection/>
    </xf>
    <xf numFmtId="0" fontId="14" fillId="0" borderId="72" xfId="15" applyFont="1" applyBorder="1" applyAlignment="1">
      <alignment horizontal="left" vertical="center" wrapText="1" shrinkToFit="1"/>
      <protection/>
    </xf>
    <xf numFmtId="0" fontId="10" fillId="0" borderId="7" xfId="25" applyFont="1" applyFill="1" applyBorder="1" applyAlignment="1">
      <alignment horizontal="left" vertical="center" wrapText="1"/>
      <protection/>
    </xf>
    <xf numFmtId="0" fontId="0" fillId="0" borderId="1" xfId="25" applyBorder="1">
      <alignment/>
      <protection/>
    </xf>
    <xf numFmtId="0" fontId="0" fillId="0" borderId="2" xfId="25" applyBorder="1">
      <alignment/>
      <protection/>
    </xf>
    <xf numFmtId="0" fontId="0" fillId="0" borderId="9" xfId="25" applyBorder="1">
      <alignment/>
      <protection/>
    </xf>
    <xf numFmtId="0" fontId="0" fillId="0" borderId="7" xfId="25" applyBorder="1">
      <alignment/>
      <protection/>
    </xf>
  </cellXfs>
  <cellStyles count="15">
    <cellStyle name="Normal" xfId="0"/>
    <cellStyle name="Hyperlink" xfId="16"/>
    <cellStyle name="Currency" xfId="17"/>
    <cellStyle name="Currency [0]" xfId="18"/>
    <cellStyle name="Обычный_06-05-01 ПРАЙС-ЛИСТ АКСИ" xfId="19"/>
    <cellStyle name="Обычный_LINEROCK" xfId="20"/>
    <cellStyle name="Обычный_Rockwool" xfId="21"/>
    <cellStyle name="Обычный_Изофлекс_рулонка и мембрана" xfId="22"/>
    <cellStyle name="Обычный_Мастика, праймер, сопутствующие" xfId="23"/>
    <cellStyle name="Обычный_Пеноплекс" xfId="24"/>
    <cellStyle name="Обычный_Продукция ТН_рулонка, Акси, Техно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7210425</xdr:colOff>
      <xdr:row>0</xdr:row>
      <xdr:rowOff>47625</xdr:rowOff>
    </xdr:from>
    <xdr:to>
      <xdr:col>1</xdr:col>
      <xdr:colOff>8791575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762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57150</xdr:rowOff>
    </xdr:from>
    <xdr:to>
      <xdr:col>8</xdr:col>
      <xdr:colOff>628650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5715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57150</xdr:rowOff>
    </xdr:from>
    <xdr:to>
      <xdr:col>12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715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590550</xdr:colOff>
      <xdr:row>0</xdr:row>
      <xdr:rowOff>57150</xdr:rowOff>
    </xdr:from>
    <xdr:to>
      <xdr:col>15</xdr:col>
      <xdr:colOff>685800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571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47625</xdr:rowOff>
    </xdr:from>
    <xdr:to>
      <xdr:col>9</xdr:col>
      <xdr:colOff>638175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762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57150</xdr:rowOff>
    </xdr:from>
    <xdr:to>
      <xdr:col>8</xdr:col>
      <xdr:colOff>628650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715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57150</xdr:rowOff>
    </xdr:from>
    <xdr:to>
      <xdr:col>10</xdr:col>
      <xdr:colOff>590550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571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66675</xdr:rowOff>
    </xdr:from>
    <xdr:to>
      <xdr:col>9</xdr:col>
      <xdr:colOff>628650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6667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57150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15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76200</xdr:rowOff>
    </xdr:from>
    <xdr:to>
      <xdr:col>13</xdr:col>
      <xdr:colOff>609600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7620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85725</xdr:rowOff>
    </xdr:from>
    <xdr:to>
      <xdr:col>13</xdr:col>
      <xdr:colOff>495300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5725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66675</xdr:rowOff>
    </xdr:from>
    <xdr:to>
      <xdr:col>10</xdr:col>
      <xdr:colOff>628650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6667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57150</xdr:rowOff>
    </xdr:from>
    <xdr:to>
      <xdr:col>10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7150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9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116.25390625" style="0" customWidth="1"/>
  </cols>
  <sheetData>
    <row r="2" ht="22.5">
      <c r="A2" s="6" t="s">
        <v>27</v>
      </c>
    </row>
    <row r="4" ht="15.75">
      <c r="A4" s="11" t="s">
        <v>28</v>
      </c>
    </row>
    <row r="5" ht="12.75">
      <c r="A5" s="12" t="s">
        <v>29</v>
      </c>
    </row>
    <row r="8" spans="1:2" ht="25.5" customHeight="1">
      <c r="A8" s="104" t="s">
        <v>463</v>
      </c>
      <c r="B8" s="105" t="s">
        <v>464</v>
      </c>
    </row>
    <row r="9" spans="1:2" ht="25.5" customHeight="1">
      <c r="A9" s="104" t="s">
        <v>465</v>
      </c>
      <c r="B9" s="105" t="s">
        <v>466</v>
      </c>
    </row>
    <row r="10" spans="1:2" ht="25.5" customHeight="1">
      <c r="A10" s="104" t="s">
        <v>467</v>
      </c>
      <c r="B10" s="105" t="s">
        <v>468</v>
      </c>
    </row>
    <row r="11" spans="1:2" ht="25.5" customHeight="1">
      <c r="A11" s="104" t="s">
        <v>469</v>
      </c>
      <c r="B11" s="105" t="s">
        <v>470</v>
      </c>
    </row>
    <row r="12" spans="1:2" ht="25.5" customHeight="1">
      <c r="A12" s="104" t="s">
        <v>471</v>
      </c>
      <c r="B12" s="105" t="s">
        <v>472</v>
      </c>
    </row>
    <row r="13" spans="1:2" ht="25.5" customHeight="1">
      <c r="A13" s="104" t="s">
        <v>473</v>
      </c>
      <c r="B13" s="105" t="s">
        <v>474</v>
      </c>
    </row>
    <row r="14" spans="1:2" ht="25.5" customHeight="1">
      <c r="A14" s="104" t="s">
        <v>475</v>
      </c>
      <c r="B14" s="105" t="s">
        <v>638</v>
      </c>
    </row>
    <row r="15" spans="1:2" ht="25.5" customHeight="1">
      <c r="A15" s="104" t="s">
        <v>476</v>
      </c>
      <c r="B15" s="105" t="s">
        <v>639</v>
      </c>
    </row>
    <row r="16" spans="1:2" ht="25.5" customHeight="1">
      <c r="A16" s="104" t="s">
        <v>478</v>
      </c>
      <c r="B16" s="105" t="s">
        <v>477</v>
      </c>
    </row>
    <row r="17" spans="1:2" ht="25.5" customHeight="1">
      <c r="A17" s="104" t="s">
        <v>480</v>
      </c>
      <c r="B17" s="105" t="s">
        <v>479</v>
      </c>
    </row>
    <row r="18" spans="1:2" ht="25.5" customHeight="1">
      <c r="A18" s="104" t="s">
        <v>481</v>
      </c>
      <c r="B18" s="105" t="s">
        <v>490</v>
      </c>
    </row>
    <row r="19" spans="1:2" ht="25.5" customHeight="1">
      <c r="A19" s="104" t="s">
        <v>637</v>
      </c>
      <c r="B19" s="105" t="s">
        <v>537</v>
      </c>
    </row>
  </sheetData>
  <hyperlinks>
    <hyperlink ref="B8" location="'Рулонка ТН, рубероид'!R1C1" display="Битумные рулонные гидроизоляционные материалы ТН"/>
    <hyperlink ref="B9" location="'Рулонка Изофлекс'!R1C1" display="Битумные рулонные гидроизоляционные материалы &quot;Изофлекс&quot;"/>
    <hyperlink ref="B10" location="Мастика_праймер!R1C1" display="Мастика, праймер, расходные материалы"/>
    <hyperlink ref="B11" location="'Мембрана Ecoplast и Пластфоил'!R1C1" display="Полимерные гидроизоляционные мембраны &quot;Ecoplast&quot;, Пластфойл, расходные материалы"/>
    <hyperlink ref="B12" location="Пеноплекс!R1C1" display="Экструзионный пенополистирол &quot;Пеноплекс&quot;"/>
    <hyperlink ref="B13" location="Rockwool!R1C1" display="Минеральная теплоизоляция про-ва &quot;Rockwool&quot;"/>
    <hyperlink ref="B14" location="Техно!R1C1" display="Минеральная теплоизоляция про-ва &quot;Техно&quot;"/>
    <hyperlink ref="B16:B17" location="Техно!R1C1" display="Минеральная теплоизоляция про-ва &quot;Техно&quot;"/>
    <hyperlink ref="B16" location="Linerock!R1C1" display="Минеральная теплоизоляция про-ва &quot;Техно&quot;"/>
    <hyperlink ref="B18" location="Isover!A1" display="Стекловолокно &quot;Isover&quot;"/>
    <hyperlink ref="B19" location="knauf!A1" display="Стекловолокно &quot;Knauf&quot;"/>
    <hyperlink ref="B17" location="Акси!R1C1" display="Минеральная теплоизоляция про-ва &quot;Акси&quot;"/>
    <hyperlink ref="B15" location="'Техно (Заинск)'!A1" display="Минеральная теплоизоляция про-ва &quot;Техно&quot; (г.Заинск)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H7" sqref="H7:I7"/>
    </sheetView>
  </sheetViews>
  <sheetFormatPr defaultColWidth="9.00390625" defaultRowHeight="12.75"/>
  <cols>
    <col min="1" max="1" width="13.125" style="3" customWidth="1"/>
    <col min="2" max="2" width="23.25390625" style="3" customWidth="1"/>
    <col min="3" max="3" width="10.75390625" style="3" customWidth="1"/>
    <col min="4" max="4" width="9.875" style="3" customWidth="1"/>
    <col min="5" max="5" width="14.125" style="3" customWidth="1"/>
    <col min="6" max="6" width="4.375" style="3" customWidth="1"/>
    <col min="7" max="9" width="9.125" style="3" customWidth="1"/>
    <col min="10" max="10" width="12.00390625" style="3" customWidth="1"/>
    <col min="11" max="16384" width="9.125" style="3" customWidth="1"/>
  </cols>
  <sheetData>
    <row r="1" ht="12.75"/>
    <row r="2" spans="1:10" ht="21" customHeight="1">
      <c r="A2" s="1" t="s">
        <v>27</v>
      </c>
      <c r="B2" s="2"/>
      <c r="C2" s="2"/>
      <c r="D2" s="2"/>
      <c r="E2" s="2"/>
      <c r="J2" s="106" t="s">
        <v>482</v>
      </c>
    </row>
    <row r="3" spans="1:5" ht="21" customHeight="1">
      <c r="A3" s="1"/>
      <c r="B3" s="2"/>
      <c r="C3" s="2"/>
      <c r="D3" s="2"/>
      <c r="E3" s="2"/>
    </row>
    <row r="4" spans="1:5" ht="21" customHeight="1">
      <c r="A4" s="4" t="s">
        <v>28</v>
      </c>
      <c r="B4" s="2"/>
      <c r="C4" s="2"/>
      <c r="D4" s="2"/>
      <c r="E4" s="2"/>
    </row>
    <row r="5" spans="1:5" ht="21" customHeight="1">
      <c r="A5" s="841" t="s">
        <v>29</v>
      </c>
      <c r="B5" s="841"/>
      <c r="C5" s="841"/>
      <c r="D5" s="2"/>
      <c r="E5" s="2"/>
    </row>
    <row r="6" ht="12.75"/>
    <row r="7" spans="1:9" ht="13.5" thickBot="1">
      <c r="A7" s="5" t="s">
        <v>30</v>
      </c>
      <c r="H7" s="886"/>
      <c r="I7" s="886"/>
    </row>
    <row r="8" spans="1:9" ht="24" customHeight="1">
      <c r="A8" s="890" t="s">
        <v>32</v>
      </c>
      <c r="B8" s="892" t="s">
        <v>33</v>
      </c>
      <c r="C8" s="894" t="s">
        <v>34</v>
      </c>
      <c r="D8" s="896" t="s">
        <v>35</v>
      </c>
      <c r="E8" s="898" t="s">
        <v>36</v>
      </c>
      <c r="F8" s="900" t="s">
        <v>37</v>
      </c>
      <c r="G8" s="902" t="s">
        <v>38</v>
      </c>
      <c r="H8" s="903"/>
      <c r="I8" s="904"/>
    </row>
    <row r="9" spans="1:9" ht="24" customHeight="1" thickBot="1">
      <c r="A9" s="891"/>
      <c r="B9" s="893"/>
      <c r="C9" s="895"/>
      <c r="D9" s="897"/>
      <c r="E9" s="899"/>
      <c r="F9" s="901"/>
      <c r="G9" s="407" t="s">
        <v>39</v>
      </c>
      <c r="H9" s="408" t="s">
        <v>40</v>
      </c>
      <c r="I9" s="409" t="s">
        <v>41</v>
      </c>
    </row>
    <row r="10" spans="1:9" ht="31.5" customHeight="1" thickBot="1">
      <c r="A10" s="887" t="s">
        <v>31</v>
      </c>
      <c r="B10" s="888"/>
      <c r="C10" s="888"/>
      <c r="D10" s="888"/>
      <c r="E10" s="888"/>
      <c r="F10" s="888"/>
      <c r="G10" s="888"/>
      <c r="H10" s="888"/>
      <c r="I10" s="889"/>
    </row>
    <row r="11" spans="1:12" ht="69" customHeight="1">
      <c r="A11" s="404" t="s">
        <v>42</v>
      </c>
      <c r="B11" s="410" t="s">
        <v>43</v>
      </c>
      <c r="C11" s="411" t="s">
        <v>44</v>
      </c>
      <c r="D11" s="412" t="s">
        <v>45</v>
      </c>
      <c r="E11" s="413" t="s">
        <v>46</v>
      </c>
      <c r="F11" s="414" t="s">
        <v>47</v>
      </c>
      <c r="G11" s="527">
        <v>1926</v>
      </c>
      <c r="H11" s="528">
        <v>1829.7</v>
      </c>
      <c r="I11" s="529">
        <v>1733.4</v>
      </c>
      <c r="K11" s="526"/>
      <c r="L11" s="526"/>
    </row>
    <row r="12" spans="1:12" ht="69" customHeight="1">
      <c r="A12" s="415" t="s">
        <v>48</v>
      </c>
      <c r="B12" s="416" t="s">
        <v>49</v>
      </c>
      <c r="C12" s="417" t="s">
        <v>50</v>
      </c>
      <c r="D12" s="418" t="s">
        <v>51</v>
      </c>
      <c r="E12" s="419" t="s">
        <v>46</v>
      </c>
      <c r="F12" s="420" t="s">
        <v>47</v>
      </c>
      <c r="G12" s="530">
        <v>2214</v>
      </c>
      <c r="H12" s="531">
        <v>2103.3</v>
      </c>
      <c r="I12" s="532">
        <v>1992.6</v>
      </c>
      <c r="K12" s="526"/>
      <c r="L12" s="526"/>
    </row>
    <row r="13" spans="1:12" ht="69" customHeight="1">
      <c r="A13" s="415" t="s">
        <v>52</v>
      </c>
      <c r="B13" s="416" t="s">
        <v>49</v>
      </c>
      <c r="C13" s="417" t="s">
        <v>53</v>
      </c>
      <c r="D13" s="418" t="s">
        <v>54</v>
      </c>
      <c r="E13" s="419" t="s">
        <v>46</v>
      </c>
      <c r="F13" s="420" t="s">
        <v>47</v>
      </c>
      <c r="G13" s="530">
        <v>2382</v>
      </c>
      <c r="H13" s="531">
        <v>2262.9</v>
      </c>
      <c r="I13" s="532">
        <v>2143.8</v>
      </c>
      <c r="K13" s="526"/>
      <c r="L13" s="526"/>
    </row>
    <row r="14" spans="1:12" ht="69" customHeight="1">
      <c r="A14" s="415" t="s">
        <v>55</v>
      </c>
      <c r="B14" s="416" t="s">
        <v>56</v>
      </c>
      <c r="C14" s="417" t="s">
        <v>57</v>
      </c>
      <c r="D14" s="418" t="s">
        <v>58</v>
      </c>
      <c r="E14" s="419" t="s">
        <v>46</v>
      </c>
      <c r="F14" s="420" t="s">
        <v>47</v>
      </c>
      <c r="G14" s="530">
        <v>3267</v>
      </c>
      <c r="H14" s="531">
        <v>3103.65</v>
      </c>
      <c r="I14" s="532">
        <v>2940.3</v>
      </c>
      <c r="K14" s="526"/>
      <c r="L14" s="526"/>
    </row>
    <row r="15" spans="1:12" ht="69" customHeight="1">
      <c r="A15" s="415" t="s">
        <v>59</v>
      </c>
      <c r="B15" s="416" t="s">
        <v>56</v>
      </c>
      <c r="C15" s="417" t="s">
        <v>60</v>
      </c>
      <c r="D15" s="418" t="s">
        <v>61</v>
      </c>
      <c r="E15" s="419" t="s">
        <v>62</v>
      </c>
      <c r="F15" s="420" t="s">
        <v>47</v>
      </c>
      <c r="G15" s="530">
        <v>3847</v>
      </c>
      <c r="H15" s="531">
        <v>3654.65</v>
      </c>
      <c r="I15" s="532">
        <v>3462.3</v>
      </c>
      <c r="K15" s="526"/>
      <c r="L15" s="526"/>
    </row>
    <row r="16" spans="1:12" ht="69" customHeight="1">
      <c r="A16" s="415" t="s">
        <v>63</v>
      </c>
      <c r="B16" s="416" t="s">
        <v>64</v>
      </c>
      <c r="C16" s="417" t="s">
        <v>65</v>
      </c>
      <c r="D16" s="418" t="s">
        <v>66</v>
      </c>
      <c r="E16" s="419" t="s">
        <v>46</v>
      </c>
      <c r="F16" s="420" t="s">
        <v>47</v>
      </c>
      <c r="G16" s="530">
        <v>5733</v>
      </c>
      <c r="H16" s="531">
        <v>5446.35</v>
      </c>
      <c r="I16" s="532">
        <v>5159.7</v>
      </c>
      <c r="K16" s="526"/>
      <c r="L16" s="526"/>
    </row>
    <row r="17" spans="1:12" ht="69" customHeight="1">
      <c r="A17" s="421" t="s">
        <v>67</v>
      </c>
      <c r="B17" s="416" t="s">
        <v>68</v>
      </c>
      <c r="C17" s="417" t="s">
        <v>60</v>
      </c>
      <c r="D17" s="422" t="s">
        <v>69</v>
      </c>
      <c r="E17" s="419" t="s">
        <v>70</v>
      </c>
      <c r="F17" s="420" t="s">
        <v>47</v>
      </c>
      <c r="G17" s="530">
        <v>6941</v>
      </c>
      <c r="H17" s="531">
        <v>6593.95</v>
      </c>
      <c r="I17" s="532">
        <v>6246.9</v>
      </c>
      <c r="K17" s="526"/>
      <c r="L17" s="526"/>
    </row>
    <row r="18" spans="1:12" ht="69" customHeight="1">
      <c r="A18" s="415" t="s">
        <v>71</v>
      </c>
      <c r="B18" s="416" t="s">
        <v>72</v>
      </c>
      <c r="C18" s="417" t="s">
        <v>73</v>
      </c>
      <c r="D18" s="422" t="s">
        <v>74</v>
      </c>
      <c r="E18" s="419" t="s">
        <v>75</v>
      </c>
      <c r="F18" s="420" t="s">
        <v>47</v>
      </c>
      <c r="G18" s="530">
        <v>5844</v>
      </c>
      <c r="H18" s="531">
        <v>5551.8</v>
      </c>
      <c r="I18" s="532">
        <v>5259.6</v>
      </c>
      <c r="K18" s="526"/>
      <c r="L18" s="526"/>
    </row>
    <row r="19" spans="1:12" ht="69" customHeight="1" thickBot="1">
      <c r="A19" s="405" t="s">
        <v>76</v>
      </c>
      <c r="B19" s="423" t="s">
        <v>77</v>
      </c>
      <c r="C19" s="424" t="s">
        <v>78</v>
      </c>
      <c r="D19" s="406" t="s">
        <v>79</v>
      </c>
      <c r="E19" s="425" t="s">
        <v>46</v>
      </c>
      <c r="F19" s="426" t="s">
        <v>47</v>
      </c>
      <c r="G19" s="533">
        <v>4164</v>
      </c>
      <c r="H19" s="534">
        <v>3955.8</v>
      </c>
      <c r="I19" s="535">
        <v>3747.6</v>
      </c>
      <c r="K19" s="526"/>
      <c r="L19" s="526"/>
    </row>
  </sheetData>
  <mergeCells count="10">
    <mergeCell ref="A5:C5"/>
    <mergeCell ref="H7:I7"/>
    <mergeCell ref="A10:I10"/>
    <mergeCell ref="A8:A9"/>
    <mergeCell ref="B8:B9"/>
    <mergeCell ref="C8:C9"/>
    <mergeCell ref="D8:D9"/>
    <mergeCell ref="E8:E9"/>
    <mergeCell ref="F8:F9"/>
    <mergeCell ref="G8:I8"/>
  </mergeCells>
  <hyperlinks>
    <hyperlink ref="J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72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Q14" sqref="Q14"/>
    </sheetView>
  </sheetViews>
  <sheetFormatPr defaultColWidth="9.00390625" defaultRowHeight="12.75"/>
  <cols>
    <col min="1" max="1" width="8.125" style="8" customWidth="1"/>
    <col min="2" max="2" width="28.75390625" style="8" customWidth="1"/>
    <col min="3" max="3" width="10.125" style="8" customWidth="1"/>
    <col min="4" max="13" width="9.125" style="8" customWidth="1"/>
    <col min="14" max="14" width="14.25390625" style="8" customWidth="1"/>
    <col min="15" max="16384" width="9.125" style="8" customWidth="1"/>
  </cols>
  <sheetData>
    <row r="1" ht="12.75"/>
    <row r="2" spans="1:14" ht="21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6" t="s">
        <v>482</v>
      </c>
    </row>
    <row r="3" spans="1:13" ht="21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customHeight="1">
      <c r="A4" s="11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" customHeight="1">
      <c r="A5" s="841" t="s">
        <v>29</v>
      </c>
      <c r="B5" s="841"/>
      <c r="C5" s="841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s="12" customFormat="1" ht="12.75">
      <c r="B6" s="13"/>
      <c r="C6" s="14"/>
      <c r="D6" s="14"/>
      <c r="E6" s="14"/>
      <c r="F6" s="15"/>
      <c r="G6" s="16"/>
      <c r="H6" s="16"/>
      <c r="I6" s="16"/>
      <c r="J6" s="17"/>
      <c r="K6" s="17"/>
      <c r="L6" s="17"/>
      <c r="M6" s="17"/>
    </row>
    <row r="7" spans="1:12" ht="13.5" thickBot="1">
      <c r="A7" s="18" t="s">
        <v>97</v>
      </c>
      <c r="B7" s="19"/>
      <c r="C7" s="20"/>
      <c r="D7" s="20"/>
      <c r="E7" s="20"/>
      <c r="F7" s="20"/>
      <c r="G7" s="21"/>
      <c r="H7" s="21"/>
      <c r="I7" s="21"/>
      <c r="J7" s="22"/>
      <c r="K7" s="577"/>
      <c r="L7" s="577"/>
    </row>
    <row r="8" spans="1:13" ht="17.25" customHeight="1" thickBot="1">
      <c r="A8" s="571" t="s">
        <v>81</v>
      </c>
      <c r="B8" s="1013" t="s">
        <v>32</v>
      </c>
      <c r="C8" s="1015" t="s">
        <v>82</v>
      </c>
      <c r="D8" s="1017" t="s">
        <v>83</v>
      </c>
      <c r="E8" s="1019" t="s">
        <v>84</v>
      </c>
      <c r="F8" s="859" t="s">
        <v>85</v>
      </c>
      <c r="G8" s="1022" t="s">
        <v>98</v>
      </c>
      <c r="H8" s="1023"/>
      <c r="I8" s="1024"/>
      <c r="J8" s="578" t="s">
        <v>37</v>
      </c>
      <c r="K8" s="1010" t="s">
        <v>86</v>
      </c>
      <c r="L8" s="1010"/>
      <c r="M8" s="1011"/>
    </row>
    <row r="9" spans="1:13" ht="17.25" customHeight="1" thickBot="1">
      <c r="A9" s="1012"/>
      <c r="B9" s="1014"/>
      <c r="C9" s="1016"/>
      <c r="D9" s="1018"/>
      <c r="E9" s="1020"/>
      <c r="F9" s="1021"/>
      <c r="G9" s="438" t="s">
        <v>47</v>
      </c>
      <c r="H9" s="439" t="s">
        <v>99</v>
      </c>
      <c r="I9" s="440" t="s">
        <v>100</v>
      </c>
      <c r="J9" s="1025"/>
      <c r="K9" s="441" t="s">
        <v>39</v>
      </c>
      <c r="L9" s="442" t="s">
        <v>40</v>
      </c>
      <c r="M9" s="442" t="s">
        <v>41</v>
      </c>
    </row>
    <row r="10" spans="1:13" ht="31.5" customHeight="1" thickBot="1">
      <c r="A10" s="566" t="s">
        <v>18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8"/>
    </row>
    <row r="11" spans="1:13" ht="34.5" customHeight="1">
      <c r="A11" s="949"/>
      <c r="B11" s="1005" t="s">
        <v>20</v>
      </c>
      <c r="C11" s="1007">
        <v>200</v>
      </c>
      <c r="D11" s="999">
        <v>0.043</v>
      </c>
      <c r="E11" s="997" t="s">
        <v>101</v>
      </c>
      <c r="F11" s="999" t="s">
        <v>92</v>
      </c>
      <c r="G11" s="1001">
        <v>0.1</v>
      </c>
      <c r="H11" s="1003">
        <v>2</v>
      </c>
      <c r="I11" s="990">
        <v>4</v>
      </c>
      <c r="J11" s="443" t="s">
        <v>47</v>
      </c>
      <c r="K11" s="427">
        <v>3724.48</v>
      </c>
      <c r="L11" s="428">
        <v>3616</v>
      </c>
      <c r="M11" s="428">
        <v>3507.52</v>
      </c>
    </row>
    <row r="12" spans="1:13" ht="34.5" customHeight="1" thickBot="1">
      <c r="A12" s="946"/>
      <c r="B12" s="1006"/>
      <c r="C12" s="1008"/>
      <c r="D12" s="1000"/>
      <c r="E12" s="998"/>
      <c r="F12" s="1000"/>
      <c r="G12" s="1002"/>
      <c r="H12" s="1004"/>
      <c r="I12" s="991"/>
      <c r="J12" s="385" t="s">
        <v>102</v>
      </c>
      <c r="K12" s="385">
        <v>372.44800000000004</v>
      </c>
      <c r="L12" s="525">
        <v>361.6</v>
      </c>
      <c r="M12" s="525">
        <v>350.752</v>
      </c>
    </row>
    <row r="13" spans="1:13" ht="34.5" customHeight="1">
      <c r="A13" s="939"/>
      <c r="B13" s="1006"/>
      <c r="C13" s="992">
        <v>200</v>
      </c>
      <c r="D13" s="953">
        <v>0.043</v>
      </c>
      <c r="E13" s="993" t="s">
        <v>101</v>
      </c>
      <c r="F13" s="953" t="s">
        <v>103</v>
      </c>
      <c r="G13" s="994">
        <v>0.1</v>
      </c>
      <c r="H13" s="995">
        <v>1</v>
      </c>
      <c r="I13" s="996">
        <v>2</v>
      </c>
      <c r="J13" s="522" t="s">
        <v>47</v>
      </c>
      <c r="K13" s="523">
        <v>3724.48</v>
      </c>
      <c r="L13" s="524">
        <v>3616</v>
      </c>
      <c r="M13" s="524">
        <v>3507.52</v>
      </c>
    </row>
    <row r="14" spans="1:13" ht="34.5" customHeight="1" thickBot="1">
      <c r="A14" s="1009"/>
      <c r="B14" s="1006"/>
      <c r="C14" s="992"/>
      <c r="D14" s="953"/>
      <c r="E14" s="993"/>
      <c r="F14" s="953"/>
      <c r="G14" s="994"/>
      <c r="H14" s="995"/>
      <c r="I14" s="996"/>
      <c r="J14" s="452" t="s">
        <v>102</v>
      </c>
      <c r="K14" s="452">
        <v>372.44800000000004</v>
      </c>
      <c r="L14" s="453">
        <v>361.6</v>
      </c>
      <c r="M14" s="453">
        <v>350.752</v>
      </c>
    </row>
    <row r="15" spans="1:13" ht="34.5" customHeight="1">
      <c r="A15" s="940"/>
      <c r="B15" s="1005" t="s">
        <v>716</v>
      </c>
      <c r="C15" s="1007">
        <v>175</v>
      </c>
      <c r="D15" s="999">
        <v>0.042</v>
      </c>
      <c r="E15" s="997" t="s">
        <v>90</v>
      </c>
      <c r="F15" s="999" t="s">
        <v>92</v>
      </c>
      <c r="G15" s="1001">
        <v>0.1</v>
      </c>
      <c r="H15" s="1003">
        <v>2</v>
      </c>
      <c r="I15" s="990">
        <v>4</v>
      </c>
      <c r="J15" s="443" t="s">
        <v>47</v>
      </c>
      <c r="K15" s="427">
        <v>3274.37</v>
      </c>
      <c r="L15" s="428">
        <v>3179</v>
      </c>
      <c r="M15" s="428">
        <v>3083.63</v>
      </c>
    </row>
    <row r="16" spans="1:13" ht="34.5" customHeight="1" thickBot="1">
      <c r="A16" s="940"/>
      <c r="B16" s="1006"/>
      <c r="C16" s="1008"/>
      <c r="D16" s="1000"/>
      <c r="E16" s="998"/>
      <c r="F16" s="1000"/>
      <c r="G16" s="1002"/>
      <c r="H16" s="1004"/>
      <c r="I16" s="991"/>
      <c r="J16" s="385" t="s">
        <v>102</v>
      </c>
      <c r="K16" s="385">
        <v>327.437</v>
      </c>
      <c r="L16" s="525">
        <v>317.9</v>
      </c>
      <c r="M16" s="525">
        <v>308.36300000000006</v>
      </c>
    </row>
    <row r="17" spans="1:13" ht="34.5" customHeight="1">
      <c r="A17" s="939"/>
      <c r="B17" s="1006"/>
      <c r="C17" s="992">
        <v>175</v>
      </c>
      <c r="D17" s="953">
        <v>0.042</v>
      </c>
      <c r="E17" s="993" t="s">
        <v>90</v>
      </c>
      <c r="F17" s="953" t="s">
        <v>103</v>
      </c>
      <c r="G17" s="994">
        <v>0.1</v>
      </c>
      <c r="H17" s="995">
        <v>1</v>
      </c>
      <c r="I17" s="996">
        <v>2</v>
      </c>
      <c r="J17" s="522" t="s">
        <v>47</v>
      </c>
      <c r="K17" s="523">
        <v>3274.37</v>
      </c>
      <c r="L17" s="524">
        <v>3179</v>
      </c>
      <c r="M17" s="524">
        <v>3083.63</v>
      </c>
    </row>
    <row r="18" spans="1:13" ht="34.5" customHeight="1" thickBot="1">
      <c r="A18" s="940"/>
      <c r="B18" s="1006"/>
      <c r="C18" s="992"/>
      <c r="D18" s="953"/>
      <c r="E18" s="993"/>
      <c r="F18" s="953"/>
      <c r="G18" s="994"/>
      <c r="H18" s="995"/>
      <c r="I18" s="996"/>
      <c r="J18" s="452" t="s">
        <v>102</v>
      </c>
      <c r="K18" s="452">
        <v>327.437</v>
      </c>
      <c r="L18" s="453">
        <v>317.9</v>
      </c>
      <c r="M18" s="453">
        <v>308.36300000000006</v>
      </c>
    </row>
    <row r="19" spans="1:13" ht="34.5" customHeight="1">
      <c r="A19" s="988"/>
      <c r="B19" s="975" t="s">
        <v>21</v>
      </c>
      <c r="C19" s="986">
        <v>150</v>
      </c>
      <c r="D19" s="986">
        <v>0.042</v>
      </c>
      <c r="E19" s="986" t="s">
        <v>90</v>
      </c>
      <c r="F19" s="986" t="s">
        <v>92</v>
      </c>
      <c r="G19" s="969">
        <v>0.1</v>
      </c>
      <c r="H19" s="971">
        <v>2</v>
      </c>
      <c r="I19" s="973">
        <v>4</v>
      </c>
      <c r="J19" s="443" t="s">
        <v>47</v>
      </c>
      <c r="K19" s="427">
        <v>2877.82</v>
      </c>
      <c r="L19" s="428">
        <v>2794</v>
      </c>
      <c r="M19" s="428">
        <v>2710.18</v>
      </c>
    </row>
    <row r="20" spans="1:13" ht="34.5" customHeight="1" thickBot="1">
      <c r="A20" s="977"/>
      <c r="B20" s="989"/>
      <c r="C20" s="987"/>
      <c r="D20" s="987"/>
      <c r="E20" s="987"/>
      <c r="F20" s="987"/>
      <c r="G20" s="970"/>
      <c r="H20" s="972"/>
      <c r="I20" s="974"/>
      <c r="J20" s="385" t="s">
        <v>102</v>
      </c>
      <c r="K20" s="385">
        <v>287.78200000000004</v>
      </c>
      <c r="L20" s="525">
        <v>279.4</v>
      </c>
      <c r="M20" s="525">
        <v>271.018</v>
      </c>
    </row>
    <row r="21" spans="1:13" ht="34.5" customHeight="1">
      <c r="A21" s="977"/>
      <c r="B21" s="989"/>
      <c r="C21" s="922">
        <v>150</v>
      </c>
      <c r="D21" s="922">
        <v>0.042</v>
      </c>
      <c r="E21" s="922" t="s">
        <v>90</v>
      </c>
      <c r="F21" s="922" t="s">
        <v>103</v>
      </c>
      <c r="G21" s="980">
        <v>0.1</v>
      </c>
      <c r="H21" s="982">
        <v>1</v>
      </c>
      <c r="I21" s="984">
        <v>2</v>
      </c>
      <c r="J21" s="522" t="s">
        <v>47</v>
      </c>
      <c r="K21" s="523">
        <v>2877.82</v>
      </c>
      <c r="L21" s="524">
        <v>2794</v>
      </c>
      <c r="M21" s="524">
        <v>2710.18</v>
      </c>
    </row>
    <row r="22" spans="1:13" ht="34.5" customHeight="1" thickBot="1">
      <c r="A22" s="939"/>
      <c r="B22" s="976"/>
      <c r="C22" s="978"/>
      <c r="D22" s="978"/>
      <c r="E22" s="979"/>
      <c r="F22" s="978"/>
      <c r="G22" s="981"/>
      <c r="H22" s="983"/>
      <c r="I22" s="985"/>
      <c r="J22" s="455" t="s">
        <v>102</v>
      </c>
      <c r="K22" s="452">
        <v>287.78200000000004</v>
      </c>
      <c r="L22" s="453">
        <v>279.4</v>
      </c>
      <c r="M22" s="453">
        <v>271.018</v>
      </c>
    </row>
    <row r="23" spans="1:13" ht="34.5" customHeight="1">
      <c r="A23" s="445"/>
      <c r="B23" s="975" t="s">
        <v>19</v>
      </c>
      <c r="C23" s="967">
        <v>25</v>
      </c>
      <c r="D23" s="967">
        <v>0.042</v>
      </c>
      <c r="E23" s="967" t="s">
        <v>90</v>
      </c>
      <c r="F23" s="967" t="s">
        <v>92</v>
      </c>
      <c r="G23" s="969">
        <v>0.3</v>
      </c>
      <c r="H23" s="971">
        <v>6</v>
      </c>
      <c r="I23" s="973">
        <v>12</v>
      </c>
      <c r="J23" s="443" t="s">
        <v>47</v>
      </c>
      <c r="K23" s="427">
        <v>958.93</v>
      </c>
      <c r="L23" s="428">
        <v>893.76</v>
      </c>
      <c r="M23" s="428">
        <v>837.9</v>
      </c>
    </row>
    <row r="24" spans="1:13" ht="34.5" customHeight="1" thickBot="1">
      <c r="A24" s="447"/>
      <c r="B24" s="976"/>
      <c r="C24" s="968"/>
      <c r="D24" s="968"/>
      <c r="E24" s="968"/>
      <c r="F24" s="968"/>
      <c r="G24" s="970"/>
      <c r="H24" s="972"/>
      <c r="I24" s="974"/>
      <c r="J24" s="374" t="s">
        <v>102</v>
      </c>
      <c r="K24" s="374">
        <v>287.67900000000003</v>
      </c>
      <c r="L24" s="429">
        <v>268.128</v>
      </c>
      <c r="M24" s="429">
        <v>251.37</v>
      </c>
    </row>
    <row r="25" spans="1:13" ht="25.5" customHeight="1">
      <c r="A25" s="949"/>
      <c r="B25" s="917" t="s">
        <v>715</v>
      </c>
      <c r="C25" s="962">
        <v>75</v>
      </c>
      <c r="D25" s="964">
        <v>0.042</v>
      </c>
      <c r="E25" s="958" t="s">
        <v>90</v>
      </c>
      <c r="F25" s="959" t="s">
        <v>92</v>
      </c>
      <c r="G25" s="960">
        <v>0.25</v>
      </c>
      <c r="H25" s="961">
        <v>5</v>
      </c>
      <c r="I25" s="957">
        <v>10</v>
      </c>
      <c r="J25" s="448" t="s">
        <v>47</v>
      </c>
      <c r="K25" s="449">
        <v>1580.32</v>
      </c>
      <c r="L25" s="450">
        <v>1523.88</v>
      </c>
      <c r="M25" s="450">
        <v>1481.55</v>
      </c>
    </row>
    <row r="26" spans="1:13" ht="25.5" customHeight="1" thickBot="1">
      <c r="A26" s="940"/>
      <c r="B26" s="918"/>
      <c r="C26" s="963"/>
      <c r="D26" s="920"/>
      <c r="E26" s="953"/>
      <c r="F26" s="913"/>
      <c r="G26" s="955"/>
      <c r="H26" s="956"/>
      <c r="I26" s="952"/>
      <c r="J26" s="451" t="s">
        <v>102</v>
      </c>
      <c r="K26" s="452">
        <v>395.08</v>
      </c>
      <c r="L26" s="453">
        <v>380.97</v>
      </c>
      <c r="M26" s="453">
        <v>370.3875</v>
      </c>
    </row>
    <row r="27" spans="1:13" ht="25.5" customHeight="1">
      <c r="A27" s="939"/>
      <c r="B27" s="918"/>
      <c r="C27" s="923">
        <v>75</v>
      </c>
      <c r="D27" s="925">
        <v>0.042</v>
      </c>
      <c r="E27" s="927" t="s">
        <v>90</v>
      </c>
      <c r="F27" s="905" t="s">
        <v>104</v>
      </c>
      <c r="G27" s="907">
        <v>0.24</v>
      </c>
      <c r="H27" s="909">
        <v>4</v>
      </c>
      <c r="I27" s="911">
        <v>8</v>
      </c>
      <c r="J27" s="430" t="s">
        <v>47</v>
      </c>
      <c r="K27" s="427">
        <v>1580.32</v>
      </c>
      <c r="L27" s="431">
        <v>1523.88</v>
      </c>
      <c r="M27" s="431">
        <v>1481.55</v>
      </c>
    </row>
    <row r="28" spans="1:13" ht="25.5" customHeight="1" thickBot="1">
      <c r="A28" s="946"/>
      <c r="B28" s="918"/>
      <c r="C28" s="947"/>
      <c r="D28" s="948"/>
      <c r="E28" s="927"/>
      <c r="F28" s="945"/>
      <c r="G28" s="907"/>
      <c r="H28" s="909"/>
      <c r="I28" s="911"/>
      <c r="J28" s="432" t="s">
        <v>102</v>
      </c>
      <c r="K28" s="433">
        <v>379.27680000000004</v>
      </c>
      <c r="L28" s="434">
        <v>365.7312</v>
      </c>
      <c r="M28" s="434">
        <v>355.572</v>
      </c>
    </row>
    <row r="29" spans="1:13" ht="25.5" customHeight="1">
      <c r="A29" s="939"/>
      <c r="B29" s="918"/>
      <c r="C29" s="965">
        <v>75</v>
      </c>
      <c r="D29" s="966">
        <v>0.042</v>
      </c>
      <c r="E29" s="953" t="s">
        <v>90</v>
      </c>
      <c r="F29" s="954" t="s">
        <v>105</v>
      </c>
      <c r="G29" s="955">
        <v>0.245</v>
      </c>
      <c r="H29" s="956">
        <v>3.5</v>
      </c>
      <c r="I29" s="952">
        <v>7</v>
      </c>
      <c r="J29" s="454" t="s">
        <v>47</v>
      </c>
      <c r="K29" s="449">
        <v>1580.32</v>
      </c>
      <c r="L29" s="450">
        <v>1523.88</v>
      </c>
      <c r="M29" s="450">
        <v>1481.55</v>
      </c>
    </row>
    <row r="30" spans="1:13" ht="25.5" customHeight="1" thickBot="1">
      <c r="A30" s="940"/>
      <c r="B30" s="918"/>
      <c r="C30" s="963"/>
      <c r="D30" s="920"/>
      <c r="E30" s="953"/>
      <c r="F30" s="913"/>
      <c r="G30" s="955"/>
      <c r="H30" s="956"/>
      <c r="I30" s="952"/>
      <c r="J30" s="451" t="s">
        <v>102</v>
      </c>
      <c r="K30" s="452">
        <v>387.1784</v>
      </c>
      <c r="L30" s="453">
        <v>373.35060000000004</v>
      </c>
      <c r="M30" s="453">
        <v>362.97974999999997</v>
      </c>
    </row>
    <row r="31" spans="1:13" ht="25.5" customHeight="1">
      <c r="A31" s="939"/>
      <c r="B31" s="918"/>
      <c r="C31" s="923">
        <v>75</v>
      </c>
      <c r="D31" s="925">
        <v>0.042</v>
      </c>
      <c r="E31" s="927" t="s">
        <v>90</v>
      </c>
      <c r="F31" s="905" t="s">
        <v>106</v>
      </c>
      <c r="G31" s="907">
        <v>0.24</v>
      </c>
      <c r="H31" s="909">
        <v>3</v>
      </c>
      <c r="I31" s="911">
        <v>6</v>
      </c>
      <c r="J31" s="430" t="s">
        <v>47</v>
      </c>
      <c r="K31" s="427">
        <v>1580.32</v>
      </c>
      <c r="L31" s="431">
        <v>1523.88</v>
      </c>
      <c r="M31" s="431">
        <v>1481.55</v>
      </c>
    </row>
    <row r="32" spans="1:13" ht="25.5" customHeight="1" thickBot="1">
      <c r="A32" s="946"/>
      <c r="B32" s="918"/>
      <c r="C32" s="947"/>
      <c r="D32" s="948"/>
      <c r="E32" s="927"/>
      <c r="F32" s="945"/>
      <c r="G32" s="907"/>
      <c r="H32" s="909"/>
      <c r="I32" s="911"/>
      <c r="J32" s="432" t="s">
        <v>102</v>
      </c>
      <c r="K32" s="433">
        <v>379.27680000000004</v>
      </c>
      <c r="L32" s="434">
        <v>365.7312</v>
      </c>
      <c r="M32" s="434">
        <v>355.572</v>
      </c>
    </row>
    <row r="33" spans="1:13" ht="25.5" customHeight="1">
      <c r="A33" s="939"/>
      <c r="B33" s="918"/>
      <c r="C33" s="965">
        <v>75</v>
      </c>
      <c r="D33" s="966">
        <v>0.042</v>
      </c>
      <c r="E33" s="953" t="s">
        <v>90</v>
      </c>
      <c r="F33" s="954" t="s">
        <v>107</v>
      </c>
      <c r="G33" s="955">
        <v>0.225</v>
      </c>
      <c r="H33" s="956">
        <v>2.5</v>
      </c>
      <c r="I33" s="952">
        <v>5</v>
      </c>
      <c r="J33" s="454" t="s">
        <v>47</v>
      </c>
      <c r="K33" s="449">
        <v>1580.32</v>
      </c>
      <c r="L33" s="450">
        <v>1523.88</v>
      </c>
      <c r="M33" s="450">
        <v>1481.55</v>
      </c>
    </row>
    <row r="34" spans="1:13" ht="25.5" customHeight="1" thickBot="1">
      <c r="A34" s="946"/>
      <c r="B34" s="918"/>
      <c r="C34" s="963"/>
      <c r="D34" s="920"/>
      <c r="E34" s="953"/>
      <c r="F34" s="913"/>
      <c r="G34" s="955"/>
      <c r="H34" s="956"/>
      <c r="I34" s="952"/>
      <c r="J34" s="451" t="s">
        <v>102</v>
      </c>
      <c r="K34" s="452">
        <v>355.57200000000006</v>
      </c>
      <c r="L34" s="453">
        <v>342.87300000000005</v>
      </c>
      <c r="M34" s="453">
        <v>333.34875</v>
      </c>
    </row>
    <row r="35" spans="1:13" ht="25.5" customHeight="1">
      <c r="A35" s="939"/>
      <c r="B35" s="918"/>
      <c r="C35" s="923">
        <v>75</v>
      </c>
      <c r="D35" s="925">
        <v>0.042</v>
      </c>
      <c r="E35" s="927" t="s">
        <v>90</v>
      </c>
      <c r="F35" s="905" t="s">
        <v>103</v>
      </c>
      <c r="G35" s="907">
        <v>0.25</v>
      </c>
      <c r="H35" s="909">
        <v>2.5</v>
      </c>
      <c r="I35" s="911">
        <v>5</v>
      </c>
      <c r="J35" s="430" t="s">
        <v>47</v>
      </c>
      <c r="K35" s="427">
        <v>1580.32</v>
      </c>
      <c r="L35" s="431">
        <v>1523.88</v>
      </c>
      <c r="M35" s="431">
        <v>1481.55</v>
      </c>
    </row>
    <row r="36" spans="1:13" ht="25.5" customHeight="1" thickBot="1">
      <c r="A36" s="1009"/>
      <c r="B36" s="919"/>
      <c r="C36" s="924"/>
      <c r="D36" s="926"/>
      <c r="E36" s="928"/>
      <c r="F36" s="906"/>
      <c r="G36" s="908"/>
      <c r="H36" s="910"/>
      <c r="I36" s="912"/>
      <c r="J36" s="435" t="s">
        <v>102</v>
      </c>
      <c r="K36" s="436">
        <v>395.08</v>
      </c>
      <c r="L36" s="437">
        <v>380.97</v>
      </c>
      <c r="M36" s="437">
        <v>370.3875</v>
      </c>
    </row>
    <row r="37" spans="1:13" ht="25.5" customHeight="1">
      <c r="A37" s="949"/>
      <c r="B37" s="917" t="s">
        <v>714</v>
      </c>
      <c r="C37" s="934">
        <v>125</v>
      </c>
      <c r="D37" s="936">
        <v>0.042</v>
      </c>
      <c r="E37" s="938" t="s">
        <v>90</v>
      </c>
      <c r="F37" s="929" t="s">
        <v>92</v>
      </c>
      <c r="G37" s="914">
        <v>0.2</v>
      </c>
      <c r="H37" s="915">
        <v>4</v>
      </c>
      <c r="I37" s="916">
        <v>8</v>
      </c>
      <c r="J37" s="448" t="s">
        <v>47</v>
      </c>
      <c r="K37" s="449">
        <v>1928.64</v>
      </c>
      <c r="L37" s="450">
        <v>1859.76</v>
      </c>
      <c r="M37" s="450">
        <v>1808.1</v>
      </c>
    </row>
    <row r="38" spans="1:13" ht="25.5" customHeight="1" thickBot="1">
      <c r="A38" s="946"/>
      <c r="B38" s="918"/>
      <c r="C38" s="935"/>
      <c r="D38" s="937"/>
      <c r="E38" s="921"/>
      <c r="F38" s="930"/>
      <c r="G38" s="931"/>
      <c r="H38" s="932"/>
      <c r="I38" s="933"/>
      <c r="J38" s="451" t="s">
        <v>102</v>
      </c>
      <c r="K38" s="452">
        <v>385.72800000000007</v>
      </c>
      <c r="L38" s="453">
        <v>371.95200000000006</v>
      </c>
      <c r="M38" s="453">
        <v>361.62</v>
      </c>
    </row>
    <row r="39" spans="1:13" ht="25.5" customHeight="1">
      <c r="A39" s="939"/>
      <c r="B39" s="918"/>
      <c r="C39" s="923">
        <v>125</v>
      </c>
      <c r="D39" s="925">
        <v>0.042</v>
      </c>
      <c r="E39" s="927" t="s">
        <v>90</v>
      </c>
      <c r="F39" s="905" t="s">
        <v>104</v>
      </c>
      <c r="G39" s="907">
        <v>0.21</v>
      </c>
      <c r="H39" s="909">
        <v>3.5</v>
      </c>
      <c r="I39" s="911">
        <v>7</v>
      </c>
      <c r="J39" s="430" t="s">
        <v>47</v>
      </c>
      <c r="K39" s="427">
        <v>1928.64</v>
      </c>
      <c r="L39" s="431">
        <v>1859.76</v>
      </c>
      <c r="M39" s="431">
        <v>1808.1</v>
      </c>
    </row>
    <row r="40" spans="1:13" ht="25.5" customHeight="1" thickBot="1">
      <c r="A40" s="940"/>
      <c r="B40" s="918"/>
      <c r="C40" s="947"/>
      <c r="D40" s="948"/>
      <c r="E40" s="927"/>
      <c r="F40" s="945"/>
      <c r="G40" s="907"/>
      <c r="H40" s="909"/>
      <c r="I40" s="911"/>
      <c r="J40" s="432" t="s">
        <v>102</v>
      </c>
      <c r="K40" s="433">
        <v>405.0144</v>
      </c>
      <c r="L40" s="434">
        <v>390.54960000000005</v>
      </c>
      <c r="M40" s="434">
        <v>379.701</v>
      </c>
    </row>
    <row r="41" spans="1:13" ht="25.5" customHeight="1">
      <c r="A41" s="939"/>
      <c r="B41" s="918"/>
      <c r="C41" s="950">
        <v>125</v>
      </c>
      <c r="D41" s="951">
        <v>0.042</v>
      </c>
      <c r="E41" s="922" t="s">
        <v>90</v>
      </c>
      <c r="F41" s="941" t="s">
        <v>105</v>
      </c>
      <c r="G41" s="942">
        <v>0.21</v>
      </c>
      <c r="H41" s="943">
        <v>3</v>
      </c>
      <c r="I41" s="944">
        <v>6</v>
      </c>
      <c r="J41" s="454" t="s">
        <v>47</v>
      </c>
      <c r="K41" s="449">
        <v>1928.64</v>
      </c>
      <c r="L41" s="450">
        <v>1859.76</v>
      </c>
      <c r="M41" s="450">
        <v>1808.1</v>
      </c>
    </row>
    <row r="42" spans="1:13" ht="25.5" customHeight="1" thickBot="1">
      <c r="A42" s="946"/>
      <c r="B42" s="918"/>
      <c r="C42" s="935"/>
      <c r="D42" s="937"/>
      <c r="E42" s="921"/>
      <c r="F42" s="930"/>
      <c r="G42" s="931"/>
      <c r="H42" s="932"/>
      <c r="I42" s="933"/>
      <c r="J42" s="451" t="s">
        <v>102</v>
      </c>
      <c r="K42" s="452">
        <v>405.0144</v>
      </c>
      <c r="L42" s="453">
        <v>390.54960000000005</v>
      </c>
      <c r="M42" s="453">
        <v>379.701</v>
      </c>
    </row>
    <row r="43" spans="1:13" ht="25.5" customHeight="1">
      <c r="A43" s="939"/>
      <c r="B43" s="918"/>
      <c r="C43" s="923">
        <v>125</v>
      </c>
      <c r="D43" s="925">
        <v>0.042</v>
      </c>
      <c r="E43" s="927" t="s">
        <v>90</v>
      </c>
      <c r="F43" s="905" t="s">
        <v>106</v>
      </c>
      <c r="G43" s="907">
        <v>0.2</v>
      </c>
      <c r="H43" s="909">
        <v>2.5</v>
      </c>
      <c r="I43" s="911">
        <v>5</v>
      </c>
      <c r="J43" s="430" t="s">
        <v>47</v>
      </c>
      <c r="K43" s="427">
        <v>1928.64</v>
      </c>
      <c r="L43" s="431">
        <v>1859.76</v>
      </c>
      <c r="M43" s="431">
        <v>1808.1</v>
      </c>
    </row>
    <row r="44" spans="1:13" ht="25.5" customHeight="1" thickBot="1">
      <c r="A44" s="946"/>
      <c r="B44" s="918"/>
      <c r="C44" s="947"/>
      <c r="D44" s="948"/>
      <c r="E44" s="927"/>
      <c r="F44" s="945"/>
      <c r="G44" s="907"/>
      <c r="H44" s="909"/>
      <c r="I44" s="911"/>
      <c r="J44" s="432" t="s">
        <v>102</v>
      </c>
      <c r="K44" s="433">
        <v>385.72800000000007</v>
      </c>
      <c r="L44" s="434">
        <v>371.95200000000006</v>
      </c>
      <c r="M44" s="434">
        <v>361.62</v>
      </c>
    </row>
    <row r="45" spans="1:13" ht="25.5" customHeight="1">
      <c r="A45" s="939"/>
      <c r="B45" s="918"/>
      <c r="C45" s="950">
        <v>125</v>
      </c>
      <c r="D45" s="951">
        <v>0.042</v>
      </c>
      <c r="E45" s="922" t="s">
        <v>90</v>
      </c>
      <c r="F45" s="941" t="s">
        <v>107</v>
      </c>
      <c r="G45" s="942">
        <v>0.18</v>
      </c>
      <c r="H45" s="943">
        <v>2</v>
      </c>
      <c r="I45" s="944">
        <v>4</v>
      </c>
      <c r="J45" s="454" t="s">
        <v>47</v>
      </c>
      <c r="K45" s="449">
        <v>1928.64</v>
      </c>
      <c r="L45" s="450">
        <v>1859.76</v>
      </c>
      <c r="M45" s="450">
        <v>1808.1</v>
      </c>
    </row>
    <row r="46" spans="1:13" ht="25.5" customHeight="1" thickBot="1">
      <c r="A46" s="946"/>
      <c r="B46" s="918"/>
      <c r="C46" s="935"/>
      <c r="D46" s="937"/>
      <c r="E46" s="921"/>
      <c r="F46" s="930"/>
      <c r="G46" s="931"/>
      <c r="H46" s="932"/>
      <c r="I46" s="933"/>
      <c r="J46" s="451" t="s">
        <v>102</v>
      </c>
      <c r="K46" s="452">
        <v>347.1552</v>
      </c>
      <c r="L46" s="453">
        <v>334.75680000000006</v>
      </c>
      <c r="M46" s="453">
        <v>325.458</v>
      </c>
    </row>
    <row r="47" spans="1:13" ht="25.5" customHeight="1">
      <c r="A47" s="939"/>
      <c r="B47" s="918"/>
      <c r="C47" s="923">
        <v>125</v>
      </c>
      <c r="D47" s="925">
        <v>0.042</v>
      </c>
      <c r="E47" s="927" t="s">
        <v>90</v>
      </c>
      <c r="F47" s="905" t="s">
        <v>103</v>
      </c>
      <c r="G47" s="907">
        <v>0.2</v>
      </c>
      <c r="H47" s="909">
        <v>2</v>
      </c>
      <c r="I47" s="911">
        <v>4</v>
      </c>
      <c r="J47" s="430" t="s">
        <v>47</v>
      </c>
      <c r="K47" s="427">
        <v>1928.64</v>
      </c>
      <c r="L47" s="431">
        <v>1859.76</v>
      </c>
      <c r="M47" s="431">
        <v>1808.1</v>
      </c>
    </row>
    <row r="48" spans="1:13" ht="25.5" customHeight="1" thickBot="1">
      <c r="A48" s="1009"/>
      <c r="B48" s="919"/>
      <c r="C48" s="924"/>
      <c r="D48" s="926"/>
      <c r="E48" s="928"/>
      <c r="F48" s="906"/>
      <c r="G48" s="908"/>
      <c r="H48" s="910"/>
      <c r="I48" s="912"/>
      <c r="J48" s="435" t="s">
        <v>102</v>
      </c>
      <c r="K48" s="436">
        <v>385.72800000000007</v>
      </c>
      <c r="L48" s="437">
        <v>371.95200000000006</v>
      </c>
      <c r="M48" s="437">
        <v>361.62</v>
      </c>
    </row>
    <row r="49" spans="1:13" ht="34.5" customHeight="1">
      <c r="A49" s="445"/>
      <c r="B49" s="917" t="s">
        <v>717</v>
      </c>
      <c r="C49" s="950">
        <v>175</v>
      </c>
      <c r="D49" s="951">
        <v>0.042</v>
      </c>
      <c r="E49" s="922" t="s">
        <v>90</v>
      </c>
      <c r="F49" s="941" t="s">
        <v>92</v>
      </c>
      <c r="G49" s="942">
        <v>0.1</v>
      </c>
      <c r="H49" s="943">
        <v>2</v>
      </c>
      <c r="I49" s="944">
        <v>4</v>
      </c>
      <c r="J49" s="454" t="s">
        <v>47</v>
      </c>
      <c r="K49" s="449">
        <v>3244.64</v>
      </c>
      <c r="L49" s="450">
        <v>3186.7</v>
      </c>
      <c r="M49" s="450">
        <v>3041.85</v>
      </c>
    </row>
    <row r="50" spans="1:13" ht="34.5" customHeight="1" thickBot="1">
      <c r="A50" s="446"/>
      <c r="B50" s="918"/>
      <c r="C50" s="935"/>
      <c r="D50" s="937"/>
      <c r="E50" s="921"/>
      <c r="F50" s="930"/>
      <c r="G50" s="931"/>
      <c r="H50" s="932"/>
      <c r="I50" s="933"/>
      <c r="J50" s="451" t="s">
        <v>102</v>
      </c>
      <c r="K50" s="452">
        <v>324.46400000000006</v>
      </c>
      <c r="L50" s="453">
        <v>318.67</v>
      </c>
      <c r="M50" s="453">
        <v>304.185</v>
      </c>
    </row>
    <row r="51" spans="1:13" ht="34.5" customHeight="1">
      <c r="A51" s="446"/>
      <c r="B51" s="918"/>
      <c r="C51" s="923">
        <v>175</v>
      </c>
      <c r="D51" s="925">
        <v>0.042</v>
      </c>
      <c r="E51" s="927" t="s">
        <v>90</v>
      </c>
      <c r="F51" s="905" t="s">
        <v>103</v>
      </c>
      <c r="G51" s="907">
        <v>0.1</v>
      </c>
      <c r="H51" s="909">
        <v>1</v>
      </c>
      <c r="I51" s="911">
        <v>2</v>
      </c>
      <c r="J51" s="430" t="s">
        <v>47</v>
      </c>
      <c r="K51" s="427">
        <v>3244.64</v>
      </c>
      <c r="L51" s="431">
        <v>3186.7</v>
      </c>
      <c r="M51" s="431">
        <v>3041.85</v>
      </c>
    </row>
    <row r="52" spans="1:13" ht="34.5" customHeight="1" thickBot="1">
      <c r="A52" s="444"/>
      <c r="B52" s="919"/>
      <c r="C52" s="924"/>
      <c r="D52" s="926"/>
      <c r="E52" s="928"/>
      <c r="F52" s="906"/>
      <c r="G52" s="908"/>
      <c r="H52" s="910"/>
      <c r="I52" s="912"/>
      <c r="J52" s="435" t="s">
        <v>102</v>
      </c>
      <c r="K52" s="433">
        <v>324.46400000000006</v>
      </c>
      <c r="L52" s="434">
        <v>318.67</v>
      </c>
      <c r="M52" s="434">
        <v>304.185</v>
      </c>
    </row>
    <row r="53" spans="1:13" ht="34.5" customHeight="1">
      <c r="A53" s="445"/>
      <c r="B53" s="917" t="s">
        <v>718</v>
      </c>
      <c r="C53" s="950">
        <v>200</v>
      </c>
      <c r="D53" s="951">
        <v>0.042</v>
      </c>
      <c r="E53" s="922" t="s">
        <v>90</v>
      </c>
      <c r="F53" s="941" t="s">
        <v>92</v>
      </c>
      <c r="G53" s="942">
        <v>0.1</v>
      </c>
      <c r="H53" s="943">
        <v>2</v>
      </c>
      <c r="I53" s="944">
        <v>4</v>
      </c>
      <c r="J53" s="454" t="s">
        <v>47</v>
      </c>
      <c r="K53" s="449">
        <v>3883.11</v>
      </c>
      <c r="L53" s="450">
        <v>3698.2</v>
      </c>
      <c r="M53" s="450">
        <v>3530.1</v>
      </c>
    </row>
    <row r="54" spans="1:13" ht="34.5" customHeight="1" thickBot="1">
      <c r="A54" s="446"/>
      <c r="B54" s="918"/>
      <c r="C54" s="935"/>
      <c r="D54" s="937"/>
      <c r="E54" s="921"/>
      <c r="F54" s="930"/>
      <c r="G54" s="931"/>
      <c r="H54" s="932"/>
      <c r="I54" s="933"/>
      <c r="J54" s="451" t="s">
        <v>102</v>
      </c>
      <c r="K54" s="452">
        <v>388.31100000000004</v>
      </c>
      <c r="L54" s="453">
        <v>369.82</v>
      </c>
      <c r="M54" s="453">
        <v>353.01</v>
      </c>
    </row>
    <row r="55" spans="1:13" ht="34.5" customHeight="1">
      <c r="A55" s="446"/>
      <c r="B55" s="918"/>
      <c r="C55" s="923">
        <v>200</v>
      </c>
      <c r="D55" s="925">
        <v>0.042</v>
      </c>
      <c r="E55" s="927" t="s">
        <v>90</v>
      </c>
      <c r="F55" s="905" t="s">
        <v>103</v>
      </c>
      <c r="G55" s="907">
        <v>0.1</v>
      </c>
      <c r="H55" s="909">
        <v>1</v>
      </c>
      <c r="I55" s="911">
        <v>2</v>
      </c>
      <c r="J55" s="430" t="s">
        <v>47</v>
      </c>
      <c r="K55" s="427">
        <v>3883.11</v>
      </c>
      <c r="L55" s="431">
        <v>3698.2</v>
      </c>
      <c r="M55" s="431">
        <v>3530.1</v>
      </c>
    </row>
    <row r="56" spans="1:13" ht="34.5" customHeight="1" thickBot="1">
      <c r="A56" s="444"/>
      <c r="B56" s="919"/>
      <c r="C56" s="924"/>
      <c r="D56" s="926"/>
      <c r="E56" s="928"/>
      <c r="F56" s="906"/>
      <c r="G56" s="908"/>
      <c r="H56" s="910"/>
      <c r="I56" s="912"/>
      <c r="J56" s="435" t="s">
        <v>102</v>
      </c>
      <c r="K56" s="436">
        <v>388.31100000000004</v>
      </c>
      <c r="L56" s="437">
        <v>369.82</v>
      </c>
      <c r="M56" s="437">
        <v>353.01</v>
      </c>
    </row>
    <row r="57" spans="1:13" ht="34.5" customHeight="1">
      <c r="A57" s="1089"/>
      <c r="B57" s="917" t="s">
        <v>710</v>
      </c>
      <c r="C57" s="950">
        <v>30</v>
      </c>
      <c r="D57" s="951"/>
      <c r="E57" s="922" t="s">
        <v>90</v>
      </c>
      <c r="F57" s="941" t="s">
        <v>92</v>
      </c>
      <c r="G57" s="942">
        <v>0.36</v>
      </c>
      <c r="H57" s="943">
        <v>6</v>
      </c>
      <c r="I57" s="944">
        <v>12</v>
      </c>
      <c r="J57" s="454" t="s">
        <v>47</v>
      </c>
      <c r="K57" s="449">
        <v>1014.09</v>
      </c>
      <c r="L57" s="450">
        <v>965.8</v>
      </c>
      <c r="M57" s="450">
        <v>921.9</v>
      </c>
    </row>
    <row r="58" spans="1:13" ht="34.5" customHeight="1" thickBot="1">
      <c r="A58" s="1090"/>
      <c r="B58" s="918"/>
      <c r="C58" s="935"/>
      <c r="D58" s="937"/>
      <c r="E58" s="921"/>
      <c r="F58" s="930"/>
      <c r="G58" s="931"/>
      <c r="H58" s="932"/>
      <c r="I58" s="933"/>
      <c r="J58" s="451" t="s">
        <v>102</v>
      </c>
      <c r="K58" s="452">
        <v>365.0724</v>
      </c>
      <c r="L58" s="453">
        <v>347.688</v>
      </c>
      <c r="M58" s="453">
        <v>331.884</v>
      </c>
    </row>
    <row r="59" spans="1:13" ht="34.5" customHeight="1">
      <c r="A59" s="1090"/>
      <c r="B59" s="918"/>
      <c r="C59" s="923">
        <v>30</v>
      </c>
      <c r="D59" s="925"/>
      <c r="E59" s="927" t="s">
        <v>90</v>
      </c>
      <c r="F59" s="905" t="s">
        <v>103</v>
      </c>
      <c r="G59" s="907">
        <v>0.36</v>
      </c>
      <c r="H59" s="909">
        <v>3</v>
      </c>
      <c r="I59" s="911">
        <v>6</v>
      </c>
      <c r="J59" s="430" t="s">
        <v>47</v>
      </c>
      <c r="K59" s="427">
        <v>1014.09</v>
      </c>
      <c r="L59" s="431">
        <v>965.8</v>
      </c>
      <c r="M59" s="431">
        <v>921.9</v>
      </c>
    </row>
    <row r="60" spans="1:13" ht="34.5" customHeight="1" thickBot="1">
      <c r="A60" s="1091"/>
      <c r="B60" s="919"/>
      <c r="C60" s="924"/>
      <c r="D60" s="926"/>
      <c r="E60" s="928"/>
      <c r="F60" s="906"/>
      <c r="G60" s="908"/>
      <c r="H60" s="910"/>
      <c r="I60" s="912"/>
      <c r="J60" s="435" t="s">
        <v>102</v>
      </c>
      <c r="K60" s="433">
        <v>365.0724</v>
      </c>
      <c r="L60" s="434">
        <v>347.688</v>
      </c>
      <c r="M60" s="434">
        <v>331.884</v>
      </c>
    </row>
    <row r="61" spans="1:13" ht="34.5" customHeight="1">
      <c r="A61" s="1093"/>
      <c r="B61" s="1086" t="s">
        <v>711</v>
      </c>
      <c r="C61" s="950">
        <v>55</v>
      </c>
      <c r="D61" s="951"/>
      <c r="E61" s="922" t="s">
        <v>90</v>
      </c>
      <c r="F61" s="941" t="s">
        <v>92</v>
      </c>
      <c r="G61" s="942">
        <v>0.36</v>
      </c>
      <c r="H61" s="943">
        <v>6</v>
      </c>
      <c r="I61" s="944">
        <v>12</v>
      </c>
      <c r="J61" s="454" t="s">
        <v>47</v>
      </c>
      <c r="K61" s="449">
        <v>1531.53</v>
      </c>
      <c r="L61" s="450">
        <v>1458.6</v>
      </c>
      <c r="M61" s="450">
        <v>1392.3</v>
      </c>
    </row>
    <row r="62" spans="1:13" ht="34.5" customHeight="1" thickBot="1">
      <c r="A62" s="1090"/>
      <c r="B62" s="1087"/>
      <c r="C62" s="935"/>
      <c r="D62" s="937"/>
      <c r="E62" s="921"/>
      <c r="F62" s="930"/>
      <c r="G62" s="931"/>
      <c r="H62" s="932"/>
      <c r="I62" s="933"/>
      <c r="J62" s="451" t="s">
        <v>102</v>
      </c>
      <c r="K62" s="452">
        <v>551.3507999999999</v>
      </c>
      <c r="L62" s="453">
        <v>525.096</v>
      </c>
      <c r="M62" s="453">
        <v>501.22799999999995</v>
      </c>
    </row>
    <row r="63" spans="1:13" ht="34.5" customHeight="1">
      <c r="A63" s="1090"/>
      <c r="B63" s="1087"/>
      <c r="C63" s="923">
        <v>55</v>
      </c>
      <c r="D63" s="925"/>
      <c r="E63" s="927" t="s">
        <v>90</v>
      </c>
      <c r="F63" s="905" t="s">
        <v>103</v>
      </c>
      <c r="G63" s="907">
        <v>0.36</v>
      </c>
      <c r="H63" s="909">
        <v>3</v>
      </c>
      <c r="I63" s="911">
        <v>6</v>
      </c>
      <c r="J63" s="430" t="s">
        <v>47</v>
      </c>
      <c r="K63" s="427">
        <v>1531.53</v>
      </c>
      <c r="L63" s="431">
        <v>1458.6</v>
      </c>
      <c r="M63" s="431">
        <v>1392.3</v>
      </c>
    </row>
    <row r="64" spans="1:13" ht="34.5" customHeight="1" thickBot="1">
      <c r="A64" s="1091"/>
      <c r="B64" s="1088"/>
      <c r="C64" s="924"/>
      <c r="D64" s="926"/>
      <c r="E64" s="928"/>
      <c r="F64" s="906"/>
      <c r="G64" s="908"/>
      <c r="H64" s="910"/>
      <c r="I64" s="912"/>
      <c r="J64" s="435" t="s">
        <v>102</v>
      </c>
      <c r="K64" s="433">
        <v>551.3507999999999</v>
      </c>
      <c r="L64" s="434">
        <v>525.096</v>
      </c>
      <c r="M64" s="434">
        <v>501.22799999999995</v>
      </c>
    </row>
    <row r="65" spans="1:13" ht="34.5" customHeight="1">
      <c r="A65" s="1093"/>
      <c r="B65" s="1086" t="s">
        <v>712</v>
      </c>
      <c r="C65" s="950">
        <v>76</v>
      </c>
      <c r="D65" s="951"/>
      <c r="E65" s="922" t="s">
        <v>90</v>
      </c>
      <c r="F65" s="941" t="s">
        <v>92</v>
      </c>
      <c r="G65" s="942">
        <v>0.2</v>
      </c>
      <c r="H65" s="943">
        <v>4</v>
      </c>
      <c r="I65" s="944">
        <v>8</v>
      </c>
      <c r="J65" s="454" t="s">
        <v>47</v>
      </c>
      <c r="K65" s="449">
        <v>2096.325</v>
      </c>
      <c r="L65" s="450">
        <v>1996.5</v>
      </c>
      <c r="M65" s="450">
        <v>1905.75</v>
      </c>
    </row>
    <row r="66" spans="1:13" ht="34.5" customHeight="1" thickBot="1">
      <c r="A66" s="1090"/>
      <c r="B66" s="1087"/>
      <c r="C66" s="935"/>
      <c r="D66" s="937"/>
      <c r="E66" s="921"/>
      <c r="F66" s="930"/>
      <c r="G66" s="931"/>
      <c r="H66" s="932"/>
      <c r="I66" s="933"/>
      <c r="J66" s="451" t="s">
        <v>102</v>
      </c>
      <c r="K66" s="452">
        <v>419.265</v>
      </c>
      <c r="L66" s="453">
        <v>399.3</v>
      </c>
      <c r="M66" s="453">
        <v>381.15</v>
      </c>
    </row>
    <row r="67" spans="1:13" ht="34.5" customHeight="1">
      <c r="A67" s="1090"/>
      <c r="B67" s="1087"/>
      <c r="C67" s="923">
        <v>76</v>
      </c>
      <c r="D67" s="925"/>
      <c r="E67" s="927" t="s">
        <v>90</v>
      </c>
      <c r="F67" s="905" t="s">
        <v>103</v>
      </c>
      <c r="G67" s="907">
        <v>0.2</v>
      </c>
      <c r="H67" s="909">
        <v>2</v>
      </c>
      <c r="I67" s="911">
        <v>4</v>
      </c>
      <c r="J67" s="430" t="s">
        <v>47</v>
      </c>
      <c r="K67" s="427">
        <v>2096.325</v>
      </c>
      <c r="L67" s="431">
        <v>1996.5</v>
      </c>
      <c r="M67" s="431">
        <v>1905.75</v>
      </c>
    </row>
    <row r="68" spans="1:13" ht="34.5" customHeight="1" thickBot="1">
      <c r="A68" s="1091"/>
      <c r="B68" s="1088"/>
      <c r="C68" s="924"/>
      <c r="D68" s="926"/>
      <c r="E68" s="928"/>
      <c r="F68" s="906"/>
      <c r="G68" s="908"/>
      <c r="H68" s="910"/>
      <c r="I68" s="912"/>
      <c r="J68" s="435" t="s">
        <v>102</v>
      </c>
      <c r="K68" s="433">
        <v>419.265</v>
      </c>
      <c r="L68" s="434">
        <v>399.3</v>
      </c>
      <c r="M68" s="434">
        <v>381.15</v>
      </c>
    </row>
    <row r="69" spans="1:13" ht="34.5" customHeight="1">
      <c r="A69" s="1092"/>
      <c r="B69" s="1086" t="s">
        <v>713</v>
      </c>
      <c r="C69" s="950">
        <v>101</v>
      </c>
      <c r="D69" s="951"/>
      <c r="E69" s="922" t="s">
        <v>90</v>
      </c>
      <c r="F69" s="941" t="s">
        <v>92</v>
      </c>
      <c r="G69" s="942">
        <v>0.2</v>
      </c>
      <c r="H69" s="943">
        <v>4</v>
      </c>
      <c r="I69" s="944">
        <v>8</v>
      </c>
      <c r="J69" s="454" t="s">
        <v>47</v>
      </c>
      <c r="K69" s="449">
        <v>2679.6</v>
      </c>
      <c r="L69" s="450">
        <v>2552</v>
      </c>
      <c r="M69" s="450">
        <v>2436</v>
      </c>
    </row>
    <row r="70" spans="1:13" ht="34.5" customHeight="1" thickBot="1">
      <c r="A70" s="1090"/>
      <c r="B70" s="1087"/>
      <c r="C70" s="935"/>
      <c r="D70" s="937"/>
      <c r="E70" s="921"/>
      <c r="F70" s="930"/>
      <c r="G70" s="931"/>
      <c r="H70" s="932"/>
      <c r="I70" s="933"/>
      <c r="J70" s="451" t="s">
        <v>102</v>
      </c>
      <c r="K70" s="452">
        <v>535.92</v>
      </c>
      <c r="L70" s="453">
        <v>510.4</v>
      </c>
      <c r="M70" s="453">
        <v>487.2</v>
      </c>
    </row>
    <row r="71" spans="1:13" ht="34.5" customHeight="1">
      <c r="A71" s="1090"/>
      <c r="B71" s="1087"/>
      <c r="C71" s="923">
        <v>101</v>
      </c>
      <c r="D71" s="925"/>
      <c r="E71" s="927" t="s">
        <v>90</v>
      </c>
      <c r="F71" s="905" t="s">
        <v>103</v>
      </c>
      <c r="G71" s="907">
        <v>0.2</v>
      </c>
      <c r="H71" s="909">
        <v>2</v>
      </c>
      <c r="I71" s="911">
        <v>4</v>
      </c>
      <c r="J71" s="430" t="s">
        <v>47</v>
      </c>
      <c r="K71" s="427">
        <v>2679.6</v>
      </c>
      <c r="L71" s="431">
        <v>2552</v>
      </c>
      <c r="M71" s="431">
        <v>2436</v>
      </c>
    </row>
    <row r="72" spans="1:13" ht="34.5" customHeight="1" thickBot="1">
      <c r="A72" s="1091"/>
      <c r="B72" s="1088"/>
      <c r="C72" s="924"/>
      <c r="D72" s="926"/>
      <c r="E72" s="928"/>
      <c r="F72" s="906"/>
      <c r="G72" s="908"/>
      <c r="H72" s="910"/>
      <c r="I72" s="912"/>
      <c r="J72" s="435" t="s">
        <v>102</v>
      </c>
      <c r="K72" s="436">
        <v>535.92</v>
      </c>
      <c r="L72" s="437">
        <v>510.4</v>
      </c>
      <c r="M72" s="437">
        <v>487.2</v>
      </c>
    </row>
  </sheetData>
  <mergeCells count="259">
    <mergeCell ref="F71:F72"/>
    <mergeCell ref="G71:G72"/>
    <mergeCell ref="H71:H72"/>
    <mergeCell ref="I71:I72"/>
    <mergeCell ref="F69:F70"/>
    <mergeCell ref="G69:G70"/>
    <mergeCell ref="H69:H70"/>
    <mergeCell ref="I69:I70"/>
    <mergeCell ref="B69:B72"/>
    <mergeCell ref="C69:C70"/>
    <mergeCell ref="D69:D70"/>
    <mergeCell ref="E69:E70"/>
    <mergeCell ref="C71:C72"/>
    <mergeCell ref="D71:D72"/>
    <mergeCell ref="E71:E72"/>
    <mergeCell ref="F67:F68"/>
    <mergeCell ref="G67:G68"/>
    <mergeCell ref="H67:H68"/>
    <mergeCell ref="I67:I68"/>
    <mergeCell ref="F65:F66"/>
    <mergeCell ref="G65:G66"/>
    <mergeCell ref="H65:H66"/>
    <mergeCell ref="I65:I66"/>
    <mergeCell ref="B65:B68"/>
    <mergeCell ref="C65:C66"/>
    <mergeCell ref="D65:D66"/>
    <mergeCell ref="E65:E66"/>
    <mergeCell ref="C67:C68"/>
    <mergeCell ref="D67:D68"/>
    <mergeCell ref="E67:E68"/>
    <mergeCell ref="F63:F64"/>
    <mergeCell ref="G63:G64"/>
    <mergeCell ref="H63:H64"/>
    <mergeCell ref="I63:I64"/>
    <mergeCell ref="F61:F62"/>
    <mergeCell ref="G61:G62"/>
    <mergeCell ref="H61:H62"/>
    <mergeCell ref="I61:I62"/>
    <mergeCell ref="B61:B64"/>
    <mergeCell ref="C61:C62"/>
    <mergeCell ref="D61:D62"/>
    <mergeCell ref="E61:E62"/>
    <mergeCell ref="C63:C64"/>
    <mergeCell ref="D63:D64"/>
    <mergeCell ref="E63:E64"/>
    <mergeCell ref="F59:F60"/>
    <mergeCell ref="G59:G60"/>
    <mergeCell ref="H59:H60"/>
    <mergeCell ref="I59:I60"/>
    <mergeCell ref="F57:F58"/>
    <mergeCell ref="G57:G58"/>
    <mergeCell ref="H57:H58"/>
    <mergeCell ref="I57:I58"/>
    <mergeCell ref="B57:B60"/>
    <mergeCell ref="C57:C58"/>
    <mergeCell ref="D57:D58"/>
    <mergeCell ref="E57:E58"/>
    <mergeCell ref="C59:C60"/>
    <mergeCell ref="D59:D60"/>
    <mergeCell ref="E59:E60"/>
    <mergeCell ref="A10:M10"/>
    <mergeCell ref="A5:C5"/>
    <mergeCell ref="A8:A9"/>
    <mergeCell ref="B8:B9"/>
    <mergeCell ref="C8:C9"/>
    <mergeCell ref="D8:D9"/>
    <mergeCell ref="E8:E9"/>
    <mergeCell ref="F8:F9"/>
    <mergeCell ref="G8:I8"/>
    <mergeCell ref="J8:J9"/>
    <mergeCell ref="K8:M8"/>
    <mergeCell ref="A11:A12"/>
    <mergeCell ref="B11:B14"/>
    <mergeCell ref="C11:C12"/>
    <mergeCell ref="D11:D12"/>
    <mergeCell ref="E11:E12"/>
    <mergeCell ref="F11:F12"/>
    <mergeCell ref="G11:G12"/>
    <mergeCell ref="H11:H12"/>
    <mergeCell ref="I11:I12"/>
    <mergeCell ref="A13:A14"/>
    <mergeCell ref="C13:C14"/>
    <mergeCell ref="D13:D14"/>
    <mergeCell ref="E13:E14"/>
    <mergeCell ref="F13:F14"/>
    <mergeCell ref="G13:G14"/>
    <mergeCell ref="H13:H14"/>
    <mergeCell ref="I13:I14"/>
    <mergeCell ref="F15:F16"/>
    <mergeCell ref="G15:G16"/>
    <mergeCell ref="H15:H16"/>
    <mergeCell ref="A15:A16"/>
    <mergeCell ref="B15:B18"/>
    <mergeCell ref="C15:C16"/>
    <mergeCell ref="D15:D16"/>
    <mergeCell ref="I15:I16"/>
    <mergeCell ref="A17:A18"/>
    <mergeCell ref="C17:C18"/>
    <mergeCell ref="D17:D18"/>
    <mergeCell ref="E17:E18"/>
    <mergeCell ref="F17:F18"/>
    <mergeCell ref="G17:G18"/>
    <mergeCell ref="H17:H18"/>
    <mergeCell ref="I17:I18"/>
    <mergeCell ref="E15:E16"/>
    <mergeCell ref="F19:F20"/>
    <mergeCell ref="G19:G20"/>
    <mergeCell ref="H19:H20"/>
    <mergeCell ref="A19:A20"/>
    <mergeCell ref="B19:B22"/>
    <mergeCell ref="C19:C20"/>
    <mergeCell ref="D19:D20"/>
    <mergeCell ref="I19:I20"/>
    <mergeCell ref="A21:A22"/>
    <mergeCell ref="C21:C22"/>
    <mergeCell ref="D21:D22"/>
    <mergeCell ref="E21:E22"/>
    <mergeCell ref="F21:F22"/>
    <mergeCell ref="G21:G22"/>
    <mergeCell ref="H21:H22"/>
    <mergeCell ref="I21:I22"/>
    <mergeCell ref="E19:E20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36"/>
    <mergeCell ref="C25:C26"/>
    <mergeCell ref="D25:D26"/>
    <mergeCell ref="A29:A30"/>
    <mergeCell ref="C29:C30"/>
    <mergeCell ref="D29:D30"/>
    <mergeCell ref="A33:A34"/>
    <mergeCell ref="C33:C34"/>
    <mergeCell ref="D33:D34"/>
    <mergeCell ref="E25:E26"/>
    <mergeCell ref="F25:F26"/>
    <mergeCell ref="G25:G26"/>
    <mergeCell ref="H25:H26"/>
    <mergeCell ref="A27:A28"/>
    <mergeCell ref="C27:C28"/>
    <mergeCell ref="D27:D28"/>
    <mergeCell ref="E27:E28"/>
    <mergeCell ref="F29:F30"/>
    <mergeCell ref="G29:G30"/>
    <mergeCell ref="H29:H30"/>
    <mergeCell ref="I25:I26"/>
    <mergeCell ref="F27:F28"/>
    <mergeCell ref="G27:G28"/>
    <mergeCell ref="H27:H28"/>
    <mergeCell ref="I27:I28"/>
    <mergeCell ref="I29:I30"/>
    <mergeCell ref="I31:I32"/>
    <mergeCell ref="A31:A32"/>
    <mergeCell ref="C31:C32"/>
    <mergeCell ref="D31:D32"/>
    <mergeCell ref="E31:E32"/>
    <mergeCell ref="E29:E30"/>
    <mergeCell ref="H35:H36"/>
    <mergeCell ref="I35:I36"/>
    <mergeCell ref="E33:E34"/>
    <mergeCell ref="F33:F34"/>
    <mergeCell ref="G33:G34"/>
    <mergeCell ref="H33:H34"/>
    <mergeCell ref="F31:F32"/>
    <mergeCell ref="G31:G32"/>
    <mergeCell ref="H31:H32"/>
    <mergeCell ref="A45:A46"/>
    <mergeCell ref="C45:C46"/>
    <mergeCell ref="D45:D46"/>
    <mergeCell ref="I33:I34"/>
    <mergeCell ref="A35:A36"/>
    <mergeCell ref="C35:C36"/>
    <mergeCell ref="D35:D36"/>
    <mergeCell ref="E35:E36"/>
    <mergeCell ref="F35:F36"/>
    <mergeCell ref="G35:G36"/>
    <mergeCell ref="F37:F38"/>
    <mergeCell ref="G37:G38"/>
    <mergeCell ref="H37:H38"/>
    <mergeCell ref="A37:A38"/>
    <mergeCell ref="B37:B48"/>
    <mergeCell ref="C37:C38"/>
    <mergeCell ref="D37:D38"/>
    <mergeCell ref="A41:A42"/>
    <mergeCell ref="C41:C42"/>
    <mergeCell ref="D41:D42"/>
    <mergeCell ref="I37:I38"/>
    <mergeCell ref="A39:A40"/>
    <mergeCell ref="C39:C40"/>
    <mergeCell ref="D39:D40"/>
    <mergeCell ref="E39:E40"/>
    <mergeCell ref="F39:F40"/>
    <mergeCell ref="G39:G40"/>
    <mergeCell ref="H39:H40"/>
    <mergeCell ref="I39:I40"/>
    <mergeCell ref="E37:E38"/>
    <mergeCell ref="E41:E42"/>
    <mergeCell ref="F41:F42"/>
    <mergeCell ref="G41:G42"/>
    <mergeCell ref="H41:H42"/>
    <mergeCell ref="A43:A44"/>
    <mergeCell ref="C43:C44"/>
    <mergeCell ref="D43:D44"/>
    <mergeCell ref="E43:E44"/>
    <mergeCell ref="F45:F46"/>
    <mergeCell ref="G45:G46"/>
    <mergeCell ref="H45:H46"/>
    <mergeCell ref="I41:I42"/>
    <mergeCell ref="F43:F44"/>
    <mergeCell ref="G43:G44"/>
    <mergeCell ref="H43:H44"/>
    <mergeCell ref="I43:I44"/>
    <mergeCell ref="I45:I46"/>
    <mergeCell ref="A47:A48"/>
    <mergeCell ref="C47:C48"/>
    <mergeCell ref="D47:D48"/>
    <mergeCell ref="E47:E48"/>
    <mergeCell ref="F47:F48"/>
    <mergeCell ref="G47:G48"/>
    <mergeCell ref="H47:H48"/>
    <mergeCell ref="I47:I48"/>
    <mergeCell ref="E45:E46"/>
    <mergeCell ref="B49:B52"/>
    <mergeCell ref="C49:C50"/>
    <mergeCell ref="D49:D50"/>
    <mergeCell ref="E49:E50"/>
    <mergeCell ref="C51:C52"/>
    <mergeCell ref="D51:D52"/>
    <mergeCell ref="E51:E52"/>
    <mergeCell ref="F49:F50"/>
    <mergeCell ref="G49:G50"/>
    <mergeCell ref="H49:H50"/>
    <mergeCell ref="I49:I50"/>
    <mergeCell ref="F51:F52"/>
    <mergeCell ref="G51:G52"/>
    <mergeCell ref="H51:H52"/>
    <mergeCell ref="I51:I52"/>
    <mergeCell ref="H53:H54"/>
    <mergeCell ref="I53:I54"/>
    <mergeCell ref="B53:B56"/>
    <mergeCell ref="C53:C54"/>
    <mergeCell ref="D53:D54"/>
    <mergeCell ref="E53:E54"/>
    <mergeCell ref="C55:C56"/>
    <mergeCell ref="D55:D56"/>
    <mergeCell ref="E55:E56"/>
    <mergeCell ref="K7:L7"/>
    <mergeCell ref="F55:F56"/>
    <mergeCell ref="G55:G56"/>
    <mergeCell ref="H55:H56"/>
    <mergeCell ref="I55:I56"/>
    <mergeCell ref="F53:F54"/>
    <mergeCell ref="G53:G54"/>
  </mergeCells>
  <hyperlinks>
    <hyperlink ref="N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rowBreaks count="1" manualBreakCount="1">
    <brk id="36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97"/>
  <sheetViews>
    <sheetView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O7" sqref="O7:P7"/>
    </sheetView>
  </sheetViews>
  <sheetFormatPr defaultColWidth="9.00390625" defaultRowHeight="12.75"/>
  <cols>
    <col min="1" max="1" width="38.00390625" style="82" customWidth="1"/>
    <col min="2" max="4" width="9.125" style="82" customWidth="1"/>
    <col min="5" max="5" width="5.75390625" style="82" customWidth="1"/>
    <col min="6" max="7" width="6.75390625" style="82" customWidth="1"/>
    <col min="8" max="8" width="7.75390625" style="82" bestFit="1" customWidth="1"/>
    <col min="9" max="16" width="9.75390625" style="82" customWidth="1"/>
    <col min="17" max="16384" width="9.125" style="82" customWidth="1"/>
  </cols>
  <sheetData>
    <row r="1" ht="12.75"/>
    <row r="2" spans="1:17" ht="22.5">
      <c r="A2" s="80" t="s">
        <v>27</v>
      </c>
      <c r="B2" s="81"/>
      <c r="C2" s="81"/>
      <c r="D2" s="81"/>
      <c r="E2" s="81"/>
      <c r="Q2" s="106" t="s">
        <v>482</v>
      </c>
    </row>
    <row r="3" spans="1:5" ht="22.5">
      <c r="A3" s="80"/>
      <c r="B3" s="81"/>
      <c r="C3" s="81"/>
      <c r="D3" s="81"/>
      <c r="E3" s="81"/>
    </row>
    <row r="4" spans="1:5" ht="15.75">
      <c r="A4" s="83" t="s">
        <v>28</v>
      </c>
      <c r="B4" s="81"/>
      <c r="C4" s="81"/>
      <c r="D4" s="81"/>
      <c r="E4" s="81"/>
    </row>
    <row r="5" spans="1:5" ht="12.75">
      <c r="A5" s="84" t="s">
        <v>29</v>
      </c>
      <c r="B5" s="81"/>
      <c r="C5" s="81"/>
      <c r="D5" s="81"/>
      <c r="E5" s="81"/>
    </row>
    <row r="6" ht="12.75"/>
    <row r="7" spans="1:16" ht="13.5" thickBot="1">
      <c r="A7" s="85" t="s">
        <v>30</v>
      </c>
      <c r="O7" s="687"/>
      <c r="P7" s="687"/>
    </row>
    <row r="8" spans="1:16" ht="13.5" thickBot="1">
      <c r="A8" s="1026" t="s">
        <v>32</v>
      </c>
      <c r="B8" s="712" t="s">
        <v>491</v>
      </c>
      <c r="C8" s="709"/>
      <c r="D8" s="713"/>
      <c r="E8" s="1032" t="s">
        <v>492</v>
      </c>
      <c r="F8" s="1033"/>
      <c r="G8" s="1034"/>
      <c r="H8" s="1032" t="s">
        <v>493</v>
      </c>
      <c r="I8" s="1038" t="s">
        <v>494</v>
      </c>
      <c r="J8" s="1039"/>
      <c r="K8" s="1039"/>
      <c r="L8" s="1039"/>
      <c r="M8" s="1039"/>
      <c r="N8" s="1039"/>
      <c r="O8" s="1039"/>
      <c r="P8" s="1040"/>
    </row>
    <row r="9" spans="1:16" ht="12.75">
      <c r="A9" s="1027"/>
      <c r="B9" s="1029"/>
      <c r="C9" s="1030"/>
      <c r="D9" s="1031"/>
      <c r="E9" s="1035"/>
      <c r="F9" s="1036"/>
      <c r="G9" s="1037"/>
      <c r="H9" s="1035"/>
      <c r="I9" s="1041" t="s">
        <v>405</v>
      </c>
      <c r="J9" s="1042"/>
      <c r="K9" s="1042" t="s">
        <v>406</v>
      </c>
      <c r="L9" s="1042"/>
      <c r="M9" s="1042" t="s">
        <v>88</v>
      </c>
      <c r="N9" s="1042"/>
      <c r="O9" s="1042" t="s">
        <v>407</v>
      </c>
      <c r="P9" s="1043"/>
    </row>
    <row r="10" spans="1:16" ht="13.5" thickBot="1">
      <c r="A10" s="1028"/>
      <c r="B10" s="361" t="s">
        <v>495</v>
      </c>
      <c r="C10" s="456" t="s">
        <v>496</v>
      </c>
      <c r="D10" s="457" t="s">
        <v>497</v>
      </c>
      <c r="E10" s="458" t="s">
        <v>301</v>
      </c>
      <c r="F10" s="459" t="s">
        <v>99</v>
      </c>
      <c r="G10" s="460" t="s">
        <v>47</v>
      </c>
      <c r="H10" s="461" t="s">
        <v>301</v>
      </c>
      <c r="I10" s="462" t="s">
        <v>498</v>
      </c>
      <c r="J10" s="463" t="s">
        <v>499</v>
      </c>
      <c r="K10" s="463" t="s">
        <v>498</v>
      </c>
      <c r="L10" s="463" t="s">
        <v>499</v>
      </c>
      <c r="M10" s="463" t="s">
        <v>498</v>
      </c>
      <c r="N10" s="463" t="s">
        <v>499</v>
      </c>
      <c r="O10" s="463" t="s">
        <v>498</v>
      </c>
      <c r="P10" s="464" t="s">
        <v>499</v>
      </c>
    </row>
    <row r="11" spans="1:16" ht="31.5" customHeight="1" thickBot="1">
      <c r="A11" s="1047" t="s">
        <v>500</v>
      </c>
      <c r="B11" s="1048"/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8"/>
      <c r="P11" s="1049"/>
    </row>
    <row r="12" spans="1:16" ht="13.5" thickBot="1">
      <c r="A12" s="1050" t="s">
        <v>501</v>
      </c>
      <c r="B12" s="1051"/>
      <c r="C12" s="1051"/>
      <c r="D12" s="1051"/>
      <c r="E12" s="1051"/>
      <c r="F12" s="1051"/>
      <c r="G12" s="1051"/>
      <c r="H12" s="1051"/>
      <c r="I12" s="1052"/>
      <c r="J12" s="1052"/>
      <c r="K12" s="1052"/>
      <c r="L12" s="1052"/>
      <c r="M12" s="1052"/>
      <c r="N12" s="1052"/>
      <c r="O12" s="1052"/>
      <c r="P12" s="1053"/>
    </row>
    <row r="13" spans="1:16" ht="12.75">
      <c r="A13" s="479" t="s">
        <v>502</v>
      </c>
      <c r="B13" s="471" t="s">
        <v>503</v>
      </c>
      <c r="C13" s="471">
        <v>1200</v>
      </c>
      <c r="D13" s="471">
        <v>10000</v>
      </c>
      <c r="E13" s="465">
        <v>2</v>
      </c>
      <c r="F13" s="494">
        <v>24</v>
      </c>
      <c r="G13" s="494">
        <v>1.2</v>
      </c>
      <c r="H13" s="516">
        <v>24</v>
      </c>
      <c r="I13" s="512">
        <v>1186.0155</v>
      </c>
      <c r="J13" s="499">
        <v>1423.2105000000001</v>
      </c>
      <c r="K13" s="499">
        <v>1142.089</v>
      </c>
      <c r="L13" s="499">
        <v>1370.499</v>
      </c>
      <c r="M13" s="499">
        <v>1098.1625</v>
      </c>
      <c r="N13" s="499">
        <v>1317.7875</v>
      </c>
      <c r="O13" s="499">
        <v>1054.2359999999999</v>
      </c>
      <c r="P13" s="500">
        <v>1265.076</v>
      </c>
    </row>
    <row r="14" spans="1:16" ht="12.75">
      <c r="A14" s="466" t="s">
        <v>504</v>
      </c>
      <c r="B14" s="467">
        <v>50</v>
      </c>
      <c r="C14" s="467">
        <v>600</v>
      </c>
      <c r="D14" s="467">
        <v>1250</v>
      </c>
      <c r="E14" s="476">
        <v>24</v>
      </c>
      <c r="F14" s="495">
        <v>18</v>
      </c>
      <c r="G14" s="495">
        <v>0.9</v>
      </c>
      <c r="H14" s="518">
        <v>16</v>
      </c>
      <c r="I14" s="514">
        <v>1474.0245</v>
      </c>
      <c r="J14" s="501">
        <v>1326.618</v>
      </c>
      <c r="K14" s="501">
        <v>1419.4309999999998</v>
      </c>
      <c r="L14" s="501">
        <v>1277.484</v>
      </c>
      <c r="M14" s="501">
        <v>1364.8374999999999</v>
      </c>
      <c r="N14" s="501">
        <v>1228.35</v>
      </c>
      <c r="O14" s="501">
        <v>1310.244</v>
      </c>
      <c r="P14" s="502">
        <v>1179.216</v>
      </c>
    </row>
    <row r="15" spans="1:16" ht="13.5" thickBot="1">
      <c r="A15" s="469" t="s">
        <v>504</v>
      </c>
      <c r="B15" s="470">
        <v>100</v>
      </c>
      <c r="C15" s="470">
        <v>600</v>
      </c>
      <c r="D15" s="470">
        <v>1250</v>
      </c>
      <c r="E15" s="477">
        <v>12</v>
      </c>
      <c r="F15" s="496">
        <v>9</v>
      </c>
      <c r="G15" s="496">
        <v>0.9</v>
      </c>
      <c r="H15" s="517">
        <v>16</v>
      </c>
      <c r="I15" s="515">
        <v>1474.0245</v>
      </c>
      <c r="J15" s="503">
        <v>1326.618</v>
      </c>
      <c r="K15" s="503">
        <v>1419.4309999999998</v>
      </c>
      <c r="L15" s="503">
        <v>1277.484</v>
      </c>
      <c r="M15" s="503">
        <v>1364.8374999999999</v>
      </c>
      <c r="N15" s="503">
        <v>1228.35</v>
      </c>
      <c r="O15" s="503">
        <v>1310.244</v>
      </c>
      <c r="P15" s="504">
        <v>1179.216</v>
      </c>
    </row>
    <row r="16" spans="1:16" ht="13.5" thickBot="1">
      <c r="A16" s="1050" t="s">
        <v>505</v>
      </c>
      <c r="B16" s="1051"/>
      <c r="C16" s="1051"/>
      <c r="D16" s="1051"/>
      <c r="E16" s="1051"/>
      <c r="F16" s="1051"/>
      <c r="G16" s="1051"/>
      <c r="H16" s="1051"/>
      <c r="I16" s="1052"/>
      <c r="J16" s="1052"/>
      <c r="K16" s="1052"/>
      <c r="L16" s="1052"/>
      <c r="M16" s="1052"/>
      <c r="N16" s="1052"/>
      <c r="O16" s="1052"/>
      <c r="P16" s="1053"/>
    </row>
    <row r="17" spans="1:16" ht="12.75">
      <c r="A17" s="479" t="s">
        <v>506</v>
      </c>
      <c r="B17" s="471" t="s">
        <v>503</v>
      </c>
      <c r="C17" s="471" t="s">
        <v>507</v>
      </c>
      <c r="D17" s="471">
        <v>7500</v>
      </c>
      <c r="E17" s="465">
        <v>4</v>
      </c>
      <c r="F17" s="494">
        <v>18.3</v>
      </c>
      <c r="G17" s="494">
        <v>0.915</v>
      </c>
      <c r="H17" s="516">
        <v>16</v>
      </c>
      <c r="I17" s="512">
        <v>1503.4815</v>
      </c>
      <c r="J17" s="499">
        <v>1375.6770000000001</v>
      </c>
      <c r="K17" s="499">
        <v>1447.797</v>
      </c>
      <c r="L17" s="499">
        <v>1324.726</v>
      </c>
      <c r="M17" s="499">
        <v>1392.1125000000002</v>
      </c>
      <c r="N17" s="499">
        <v>1273.775</v>
      </c>
      <c r="O17" s="499">
        <v>1336.428</v>
      </c>
      <c r="P17" s="500">
        <v>1222.8239999999998</v>
      </c>
    </row>
    <row r="18" spans="1:16" ht="13.5" thickBot="1">
      <c r="A18" s="469" t="s">
        <v>508</v>
      </c>
      <c r="B18" s="470">
        <v>50</v>
      </c>
      <c r="C18" s="470">
        <v>610</v>
      </c>
      <c r="D18" s="470">
        <v>1250</v>
      </c>
      <c r="E18" s="477">
        <v>24</v>
      </c>
      <c r="F18" s="496">
        <v>18.3</v>
      </c>
      <c r="G18" s="496">
        <v>0.915</v>
      </c>
      <c r="H18" s="517">
        <v>16</v>
      </c>
      <c r="I18" s="515">
        <v>1533.4244999999999</v>
      </c>
      <c r="J18" s="503">
        <v>1403.082</v>
      </c>
      <c r="K18" s="503">
        <v>1476.6309999999999</v>
      </c>
      <c r="L18" s="503">
        <v>1351.116</v>
      </c>
      <c r="M18" s="503">
        <v>1419.8374999999999</v>
      </c>
      <c r="N18" s="503">
        <v>1299.15</v>
      </c>
      <c r="O18" s="503">
        <v>1363.0439999999999</v>
      </c>
      <c r="P18" s="504">
        <v>1247.184</v>
      </c>
    </row>
    <row r="19" spans="1:16" ht="13.5" thickBot="1">
      <c r="A19" s="1044" t="s">
        <v>509</v>
      </c>
      <c r="B19" s="1045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6"/>
    </row>
    <row r="20" spans="1:16" ht="13.5" thickBot="1">
      <c r="A20" s="1057" t="s">
        <v>510</v>
      </c>
      <c r="B20" s="1058"/>
      <c r="C20" s="1058"/>
      <c r="D20" s="1058"/>
      <c r="E20" s="1058"/>
      <c r="F20" s="1058"/>
      <c r="G20" s="1058"/>
      <c r="H20" s="1058"/>
      <c r="I20" s="1059"/>
      <c r="J20" s="1059"/>
      <c r="K20" s="1059"/>
      <c r="L20" s="1059"/>
      <c r="M20" s="1059"/>
      <c r="N20" s="1059"/>
      <c r="O20" s="1059"/>
      <c r="P20" s="1060"/>
    </row>
    <row r="21" spans="1:16" ht="12.75">
      <c r="A21" s="479" t="s">
        <v>511</v>
      </c>
      <c r="B21" s="471">
        <v>50</v>
      </c>
      <c r="C21" s="471">
        <v>600</v>
      </c>
      <c r="D21" s="471">
        <v>1250</v>
      </c>
      <c r="E21" s="471">
        <v>12</v>
      </c>
      <c r="F21" s="494">
        <v>9</v>
      </c>
      <c r="G21" s="494">
        <v>0.45</v>
      </c>
      <c r="H21" s="359">
        <v>16</v>
      </c>
      <c r="I21" s="512">
        <v>1796.985</v>
      </c>
      <c r="J21" s="499">
        <v>808.65</v>
      </c>
      <c r="K21" s="499">
        <v>1730.43</v>
      </c>
      <c r="L21" s="499">
        <v>778.7</v>
      </c>
      <c r="M21" s="499">
        <v>1663.875</v>
      </c>
      <c r="N21" s="499">
        <v>748.75</v>
      </c>
      <c r="O21" s="499">
        <v>1597.32</v>
      </c>
      <c r="P21" s="500">
        <v>718.8</v>
      </c>
    </row>
    <row r="22" spans="1:16" ht="12.75">
      <c r="A22" s="478" t="s">
        <v>511</v>
      </c>
      <c r="B22" s="472">
        <v>100</v>
      </c>
      <c r="C22" s="472">
        <v>600</v>
      </c>
      <c r="D22" s="472">
        <v>1250</v>
      </c>
      <c r="E22" s="472">
        <v>6</v>
      </c>
      <c r="F22" s="497">
        <v>4.5</v>
      </c>
      <c r="G22" s="497">
        <v>0.45</v>
      </c>
      <c r="H22" s="360">
        <v>16</v>
      </c>
      <c r="I22" s="513">
        <v>1796.985</v>
      </c>
      <c r="J22" s="505">
        <v>808.65</v>
      </c>
      <c r="K22" s="505">
        <v>1730.43</v>
      </c>
      <c r="L22" s="505">
        <v>778.7</v>
      </c>
      <c r="M22" s="505">
        <v>1663.875</v>
      </c>
      <c r="N22" s="505">
        <v>748.75</v>
      </c>
      <c r="O22" s="505">
        <v>1597.32</v>
      </c>
      <c r="P22" s="506">
        <v>718.8</v>
      </c>
    </row>
    <row r="23" spans="1:16" ht="12.75">
      <c r="A23" s="466" t="s">
        <v>512</v>
      </c>
      <c r="B23" s="467">
        <v>50</v>
      </c>
      <c r="C23" s="467">
        <v>600</v>
      </c>
      <c r="D23" s="467">
        <v>1250</v>
      </c>
      <c r="E23" s="467">
        <v>8</v>
      </c>
      <c r="F23" s="495">
        <v>6</v>
      </c>
      <c r="G23" s="495">
        <v>0.3</v>
      </c>
      <c r="H23" s="510">
        <v>16</v>
      </c>
      <c r="I23" s="514">
        <v>2306.1375000000003</v>
      </c>
      <c r="J23" s="501">
        <v>691.8345</v>
      </c>
      <c r="K23" s="501">
        <v>2220.725</v>
      </c>
      <c r="L23" s="501">
        <v>666.211</v>
      </c>
      <c r="M23" s="501">
        <v>2135.3125</v>
      </c>
      <c r="N23" s="501">
        <v>640.5875</v>
      </c>
      <c r="O23" s="501">
        <v>2049.9</v>
      </c>
      <c r="P23" s="502">
        <v>614.964</v>
      </c>
    </row>
    <row r="24" spans="1:16" ht="13.5" thickBot="1">
      <c r="A24" s="469" t="s">
        <v>512</v>
      </c>
      <c r="B24" s="470">
        <v>100</v>
      </c>
      <c r="C24" s="470">
        <v>600</v>
      </c>
      <c r="D24" s="470">
        <v>1250</v>
      </c>
      <c r="E24" s="470">
        <v>4</v>
      </c>
      <c r="F24" s="496">
        <v>3</v>
      </c>
      <c r="G24" s="496">
        <v>0.3</v>
      </c>
      <c r="H24" s="511">
        <v>16</v>
      </c>
      <c r="I24" s="515">
        <v>2306.1375000000003</v>
      </c>
      <c r="J24" s="503">
        <v>691.8345</v>
      </c>
      <c r="K24" s="503">
        <v>2220.725</v>
      </c>
      <c r="L24" s="503">
        <v>666.211</v>
      </c>
      <c r="M24" s="503">
        <v>2135.3125</v>
      </c>
      <c r="N24" s="503">
        <v>640.5875</v>
      </c>
      <c r="O24" s="503">
        <v>2049.9</v>
      </c>
      <c r="P24" s="504">
        <v>614.964</v>
      </c>
    </row>
    <row r="25" spans="1:16" ht="13.5" thickBot="1">
      <c r="A25" s="1050" t="s">
        <v>513</v>
      </c>
      <c r="B25" s="1051"/>
      <c r="C25" s="1051"/>
      <c r="D25" s="1051"/>
      <c r="E25" s="1051"/>
      <c r="F25" s="1051"/>
      <c r="G25" s="1051"/>
      <c r="H25" s="1051"/>
      <c r="I25" s="1052"/>
      <c r="J25" s="1052"/>
      <c r="K25" s="1052"/>
      <c r="L25" s="1052"/>
      <c r="M25" s="1052"/>
      <c r="N25" s="1052"/>
      <c r="O25" s="1052"/>
      <c r="P25" s="1053"/>
    </row>
    <row r="26" spans="1:16" ht="12.75">
      <c r="A26" s="479" t="s">
        <v>514</v>
      </c>
      <c r="B26" s="471">
        <v>50</v>
      </c>
      <c r="C26" s="471">
        <v>600</v>
      </c>
      <c r="D26" s="471">
        <v>1250</v>
      </c>
      <c r="E26" s="471">
        <v>12</v>
      </c>
      <c r="F26" s="494">
        <v>9</v>
      </c>
      <c r="G26" s="494">
        <v>0.45</v>
      </c>
      <c r="H26" s="359">
        <v>16</v>
      </c>
      <c r="I26" s="512">
        <v>1796.985</v>
      </c>
      <c r="J26" s="499">
        <v>808.65</v>
      </c>
      <c r="K26" s="499">
        <v>1730.43</v>
      </c>
      <c r="L26" s="499">
        <v>778.7</v>
      </c>
      <c r="M26" s="499">
        <v>1663.875</v>
      </c>
      <c r="N26" s="499">
        <v>748.75</v>
      </c>
      <c r="O26" s="499">
        <v>1597.32</v>
      </c>
      <c r="P26" s="500">
        <v>718.8</v>
      </c>
    </row>
    <row r="27" spans="1:16" ht="12.75">
      <c r="A27" s="478" t="s">
        <v>514</v>
      </c>
      <c r="B27" s="472">
        <v>70</v>
      </c>
      <c r="C27" s="472">
        <v>600</v>
      </c>
      <c r="D27" s="472">
        <v>1250</v>
      </c>
      <c r="E27" s="472">
        <v>8</v>
      </c>
      <c r="F27" s="497">
        <v>6</v>
      </c>
      <c r="G27" s="497">
        <v>0.42</v>
      </c>
      <c r="H27" s="360">
        <v>16</v>
      </c>
      <c r="I27" s="513">
        <v>1796.985</v>
      </c>
      <c r="J27" s="505">
        <v>754.731</v>
      </c>
      <c r="K27" s="505">
        <v>1730.43</v>
      </c>
      <c r="L27" s="505">
        <v>726.7779999999999</v>
      </c>
      <c r="M27" s="505">
        <v>1663.875</v>
      </c>
      <c r="N27" s="505">
        <v>698.825</v>
      </c>
      <c r="O27" s="505">
        <v>1597.32</v>
      </c>
      <c r="P27" s="506">
        <v>670.872</v>
      </c>
    </row>
    <row r="28" spans="1:16" ht="12.75">
      <c r="A28" s="478" t="s">
        <v>514</v>
      </c>
      <c r="B28" s="472">
        <v>100</v>
      </c>
      <c r="C28" s="472">
        <v>600</v>
      </c>
      <c r="D28" s="472">
        <v>1250</v>
      </c>
      <c r="E28" s="472">
        <v>6</v>
      </c>
      <c r="F28" s="497">
        <v>4.5</v>
      </c>
      <c r="G28" s="497">
        <v>0.45</v>
      </c>
      <c r="H28" s="360">
        <v>16</v>
      </c>
      <c r="I28" s="513">
        <v>1796.985</v>
      </c>
      <c r="J28" s="505">
        <v>808.65</v>
      </c>
      <c r="K28" s="505">
        <v>1730.43</v>
      </c>
      <c r="L28" s="505">
        <v>778.7</v>
      </c>
      <c r="M28" s="505">
        <v>1663.875</v>
      </c>
      <c r="N28" s="505">
        <v>748.75</v>
      </c>
      <c r="O28" s="505">
        <v>1597.32</v>
      </c>
      <c r="P28" s="506">
        <v>718.8</v>
      </c>
    </row>
    <row r="29" spans="1:16" ht="12.75">
      <c r="A29" s="478" t="s">
        <v>514</v>
      </c>
      <c r="B29" s="472">
        <v>120</v>
      </c>
      <c r="C29" s="472">
        <v>600</v>
      </c>
      <c r="D29" s="472">
        <v>1250</v>
      </c>
      <c r="E29" s="472">
        <v>6</v>
      </c>
      <c r="F29" s="497">
        <v>3.75</v>
      </c>
      <c r="G29" s="497">
        <v>0.45</v>
      </c>
      <c r="H29" s="360">
        <v>16</v>
      </c>
      <c r="I29" s="513">
        <v>1796.985</v>
      </c>
      <c r="J29" s="505">
        <v>808.65</v>
      </c>
      <c r="K29" s="505">
        <v>1730.43</v>
      </c>
      <c r="L29" s="505">
        <v>778.7</v>
      </c>
      <c r="M29" s="505">
        <v>1663.875</v>
      </c>
      <c r="N29" s="505">
        <v>748.75</v>
      </c>
      <c r="O29" s="505">
        <v>1597.32</v>
      </c>
      <c r="P29" s="506">
        <v>718.8</v>
      </c>
    </row>
    <row r="30" spans="1:16" ht="12.75">
      <c r="A30" s="466" t="s">
        <v>515</v>
      </c>
      <c r="B30" s="467">
        <v>50</v>
      </c>
      <c r="C30" s="467">
        <v>600</v>
      </c>
      <c r="D30" s="467">
        <v>1250</v>
      </c>
      <c r="E30" s="467">
        <v>8</v>
      </c>
      <c r="F30" s="495">
        <v>6</v>
      </c>
      <c r="G30" s="495">
        <v>0.3</v>
      </c>
      <c r="H30" s="510">
        <v>16</v>
      </c>
      <c r="I30" s="514">
        <v>2306.1375000000003</v>
      </c>
      <c r="J30" s="501">
        <v>691.8345</v>
      </c>
      <c r="K30" s="501">
        <v>2220.725</v>
      </c>
      <c r="L30" s="501">
        <v>666.211</v>
      </c>
      <c r="M30" s="501">
        <v>2135.3125</v>
      </c>
      <c r="N30" s="501">
        <v>640.5875</v>
      </c>
      <c r="O30" s="501">
        <v>2049.9</v>
      </c>
      <c r="P30" s="502">
        <v>614.964</v>
      </c>
    </row>
    <row r="31" spans="1:16" ht="12.75">
      <c r="A31" s="466" t="s">
        <v>515</v>
      </c>
      <c r="B31" s="467">
        <v>70</v>
      </c>
      <c r="C31" s="467">
        <v>600</v>
      </c>
      <c r="D31" s="467">
        <v>1250</v>
      </c>
      <c r="E31" s="467">
        <v>6</v>
      </c>
      <c r="F31" s="495">
        <v>4.5</v>
      </c>
      <c r="G31" s="495">
        <v>0.315</v>
      </c>
      <c r="H31" s="510">
        <v>16</v>
      </c>
      <c r="I31" s="514">
        <v>2306.1375000000003</v>
      </c>
      <c r="J31" s="501">
        <v>726.435</v>
      </c>
      <c r="K31" s="501">
        <v>2220.725</v>
      </c>
      <c r="L31" s="501">
        <v>699.53</v>
      </c>
      <c r="M31" s="501">
        <v>2135.3125</v>
      </c>
      <c r="N31" s="501">
        <v>672.625</v>
      </c>
      <c r="O31" s="501">
        <v>2049.9</v>
      </c>
      <c r="P31" s="502">
        <v>645.72</v>
      </c>
    </row>
    <row r="32" spans="1:16" ht="13.5" thickBot="1">
      <c r="A32" s="469" t="s">
        <v>515</v>
      </c>
      <c r="B32" s="470">
        <v>100</v>
      </c>
      <c r="C32" s="470">
        <v>600</v>
      </c>
      <c r="D32" s="470">
        <v>1250</v>
      </c>
      <c r="E32" s="470">
        <v>4</v>
      </c>
      <c r="F32" s="496">
        <v>3</v>
      </c>
      <c r="G32" s="496">
        <v>0.3</v>
      </c>
      <c r="H32" s="511">
        <v>16</v>
      </c>
      <c r="I32" s="515">
        <v>2306.1375000000003</v>
      </c>
      <c r="J32" s="503">
        <v>691.8345</v>
      </c>
      <c r="K32" s="503">
        <v>2220.725</v>
      </c>
      <c r="L32" s="503">
        <v>666.211</v>
      </c>
      <c r="M32" s="503">
        <v>2135.3125</v>
      </c>
      <c r="N32" s="503">
        <v>640.5875</v>
      </c>
      <c r="O32" s="503">
        <v>2049.9</v>
      </c>
      <c r="P32" s="504">
        <v>614.964</v>
      </c>
    </row>
    <row r="33" spans="1:16" ht="13.5" thickBot="1">
      <c r="A33" s="1044" t="s">
        <v>228</v>
      </c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6"/>
    </row>
    <row r="34" spans="1:16" ht="13.5" thickBot="1">
      <c r="A34" s="1057" t="s">
        <v>516</v>
      </c>
      <c r="B34" s="1058"/>
      <c r="C34" s="1058"/>
      <c r="D34" s="1058"/>
      <c r="E34" s="1058"/>
      <c r="F34" s="1058"/>
      <c r="G34" s="1058"/>
      <c r="H34" s="1058"/>
      <c r="I34" s="1059"/>
      <c r="J34" s="1059"/>
      <c r="K34" s="1059"/>
      <c r="L34" s="1059"/>
      <c r="M34" s="1059"/>
      <c r="N34" s="1059"/>
      <c r="O34" s="1059"/>
      <c r="P34" s="1060"/>
    </row>
    <row r="35" spans="1:16" ht="12.75">
      <c r="A35" s="479" t="s">
        <v>517</v>
      </c>
      <c r="B35" s="471" t="s">
        <v>503</v>
      </c>
      <c r="C35" s="471">
        <v>1200</v>
      </c>
      <c r="D35" s="471">
        <v>9000</v>
      </c>
      <c r="E35" s="471">
        <v>2</v>
      </c>
      <c r="F35" s="494">
        <v>21.6</v>
      </c>
      <c r="G35" s="494">
        <v>1.08</v>
      </c>
      <c r="H35" s="471">
        <v>18</v>
      </c>
      <c r="I35" s="499">
        <v>1503.4815</v>
      </c>
      <c r="J35" s="499">
        <v>1623.7530000000002</v>
      </c>
      <c r="K35" s="499">
        <v>1447.797</v>
      </c>
      <c r="L35" s="499">
        <v>1563.614</v>
      </c>
      <c r="M35" s="499">
        <v>1392.1125000000002</v>
      </c>
      <c r="N35" s="499">
        <v>1503.475</v>
      </c>
      <c r="O35" s="499">
        <v>1336.428</v>
      </c>
      <c r="P35" s="500">
        <v>1443.336</v>
      </c>
    </row>
    <row r="36" spans="1:16" ht="12.75">
      <c r="A36" s="478" t="s">
        <v>517</v>
      </c>
      <c r="B36" s="472">
        <v>150</v>
      </c>
      <c r="C36" s="472">
        <v>1200</v>
      </c>
      <c r="D36" s="472">
        <v>5500</v>
      </c>
      <c r="E36" s="472">
        <v>1</v>
      </c>
      <c r="F36" s="497">
        <v>6.6</v>
      </c>
      <c r="G36" s="497">
        <v>0.99</v>
      </c>
      <c r="H36" s="472">
        <v>18</v>
      </c>
      <c r="I36" s="505">
        <v>1503.4815</v>
      </c>
      <c r="J36" s="505">
        <v>1488.4425</v>
      </c>
      <c r="K36" s="505">
        <v>1447.797</v>
      </c>
      <c r="L36" s="505">
        <v>1433.315</v>
      </c>
      <c r="M36" s="505">
        <v>1392.1125000000002</v>
      </c>
      <c r="N36" s="505">
        <v>1378.1875</v>
      </c>
      <c r="O36" s="505">
        <v>1336.428</v>
      </c>
      <c r="P36" s="506">
        <v>1323.06</v>
      </c>
    </row>
    <row r="37" spans="1:16" ht="12.75">
      <c r="A37" s="478" t="s">
        <v>517</v>
      </c>
      <c r="B37" s="472" t="s">
        <v>503</v>
      </c>
      <c r="C37" s="472" t="s">
        <v>518</v>
      </c>
      <c r="D37" s="472">
        <v>9000</v>
      </c>
      <c r="E37" s="472">
        <v>4</v>
      </c>
      <c r="F37" s="497">
        <v>20.52</v>
      </c>
      <c r="G37" s="497">
        <v>1.026</v>
      </c>
      <c r="H37" s="472">
        <v>18</v>
      </c>
      <c r="I37" s="505">
        <v>1503.4815</v>
      </c>
      <c r="J37" s="505">
        <v>1542.5640000000003</v>
      </c>
      <c r="K37" s="505">
        <v>1447.797</v>
      </c>
      <c r="L37" s="505">
        <v>1485.4320000000002</v>
      </c>
      <c r="M37" s="505">
        <v>1392.1125000000002</v>
      </c>
      <c r="N37" s="505">
        <v>1428.3</v>
      </c>
      <c r="O37" s="505">
        <v>1336.428</v>
      </c>
      <c r="P37" s="506">
        <v>1371.1680000000001</v>
      </c>
    </row>
    <row r="38" spans="1:16" ht="12.75">
      <c r="A38" s="478" t="s">
        <v>517</v>
      </c>
      <c r="B38" s="472">
        <v>150</v>
      </c>
      <c r="C38" s="472" t="s">
        <v>518</v>
      </c>
      <c r="D38" s="472">
        <v>5500</v>
      </c>
      <c r="E38" s="472">
        <v>2</v>
      </c>
      <c r="F38" s="497">
        <v>6.27</v>
      </c>
      <c r="G38" s="497">
        <v>0.9405</v>
      </c>
      <c r="H38" s="472">
        <v>18</v>
      </c>
      <c r="I38" s="505">
        <v>1503.4815</v>
      </c>
      <c r="J38" s="505">
        <v>1414.0170000000003</v>
      </c>
      <c r="K38" s="505">
        <v>1447.797</v>
      </c>
      <c r="L38" s="505">
        <v>1361.6460000000002</v>
      </c>
      <c r="M38" s="505">
        <v>1392.1125000000002</v>
      </c>
      <c r="N38" s="505">
        <v>1309.275</v>
      </c>
      <c r="O38" s="505">
        <v>1336.428</v>
      </c>
      <c r="P38" s="506">
        <v>1256.904</v>
      </c>
    </row>
    <row r="39" spans="1:16" ht="12.75">
      <c r="A39" s="466" t="s">
        <v>519</v>
      </c>
      <c r="B39" s="467">
        <v>100</v>
      </c>
      <c r="C39" s="467">
        <v>570</v>
      </c>
      <c r="D39" s="467">
        <v>1250</v>
      </c>
      <c r="E39" s="467">
        <v>12</v>
      </c>
      <c r="F39" s="495">
        <v>8.55</v>
      </c>
      <c r="G39" s="495">
        <v>0.855</v>
      </c>
      <c r="H39" s="467">
        <v>16</v>
      </c>
      <c r="I39" s="501">
        <v>1533.4244999999999</v>
      </c>
      <c r="J39" s="501">
        <v>1311.0795</v>
      </c>
      <c r="K39" s="501">
        <v>1476.6309999999999</v>
      </c>
      <c r="L39" s="501">
        <v>1262.521</v>
      </c>
      <c r="M39" s="501">
        <v>1419.8374999999999</v>
      </c>
      <c r="N39" s="501">
        <v>1213.9625</v>
      </c>
      <c r="O39" s="501">
        <v>1363.0439999999999</v>
      </c>
      <c r="P39" s="502">
        <v>1165.404</v>
      </c>
    </row>
    <row r="40" spans="1:16" ht="12.75">
      <c r="A40" s="466" t="s">
        <v>519</v>
      </c>
      <c r="B40" s="467">
        <v>150</v>
      </c>
      <c r="C40" s="467">
        <v>570</v>
      </c>
      <c r="D40" s="467">
        <v>1250</v>
      </c>
      <c r="E40" s="467">
        <v>8</v>
      </c>
      <c r="F40" s="495">
        <v>5.7</v>
      </c>
      <c r="G40" s="495">
        <v>0.855</v>
      </c>
      <c r="H40" s="467">
        <v>16</v>
      </c>
      <c r="I40" s="501">
        <v>1533.4244999999999</v>
      </c>
      <c r="J40" s="501">
        <v>1311.0795</v>
      </c>
      <c r="K40" s="501">
        <v>1476.6309999999999</v>
      </c>
      <c r="L40" s="501">
        <v>1262.521</v>
      </c>
      <c r="M40" s="501">
        <v>1419.8374999999999</v>
      </c>
      <c r="N40" s="501">
        <v>1213.9625</v>
      </c>
      <c r="O40" s="501">
        <v>1363.0439999999999</v>
      </c>
      <c r="P40" s="502">
        <v>1165.404</v>
      </c>
    </row>
    <row r="41" spans="1:16" ht="12.75">
      <c r="A41" s="466" t="s">
        <v>519</v>
      </c>
      <c r="B41" s="467">
        <v>50</v>
      </c>
      <c r="C41" s="467">
        <v>570</v>
      </c>
      <c r="D41" s="467">
        <v>1250</v>
      </c>
      <c r="E41" s="467">
        <v>24</v>
      </c>
      <c r="F41" s="495">
        <v>17.1</v>
      </c>
      <c r="G41" s="495">
        <v>0.855</v>
      </c>
      <c r="H41" s="467">
        <v>16</v>
      </c>
      <c r="I41" s="501">
        <v>1533.4244999999999</v>
      </c>
      <c r="J41" s="501">
        <v>1311.0795</v>
      </c>
      <c r="K41" s="501">
        <v>1476.6309999999999</v>
      </c>
      <c r="L41" s="501">
        <v>1262.521</v>
      </c>
      <c r="M41" s="501">
        <v>1419.8374999999999</v>
      </c>
      <c r="N41" s="501">
        <v>1213.9625</v>
      </c>
      <c r="O41" s="501">
        <v>1363.0439999999999</v>
      </c>
      <c r="P41" s="502">
        <v>1165.404</v>
      </c>
    </row>
    <row r="42" spans="1:16" ht="12.75">
      <c r="A42" s="478" t="s">
        <v>520</v>
      </c>
      <c r="B42" s="472" t="s">
        <v>503</v>
      </c>
      <c r="C42" s="472">
        <v>1200</v>
      </c>
      <c r="D42" s="472">
        <v>5000</v>
      </c>
      <c r="E42" s="472">
        <v>2</v>
      </c>
      <c r="F42" s="497">
        <v>12</v>
      </c>
      <c r="G42" s="497">
        <v>0.6</v>
      </c>
      <c r="H42" s="472">
        <v>18</v>
      </c>
      <c r="I42" s="505">
        <v>1767.0420000000001</v>
      </c>
      <c r="J42" s="505">
        <v>1060.2225</v>
      </c>
      <c r="K42" s="505">
        <v>1701.5960000000002</v>
      </c>
      <c r="L42" s="505">
        <v>1020.955</v>
      </c>
      <c r="M42" s="505">
        <v>1636.15</v>
      </c>
      <c r="N42" s="505">
        <v>981.6875</v>
      </c>
      <c r="O42" s="505">
        <v>1570.704</v>
      </c>
      <c r="P42" s="506">
        <v>942.42</v>
      </c>
    </row>
    <row r="43" spans="1:16" ht="12.75">
      <c r="A43" s="478" t="s">
        <v>520</v>
      </c>
      <c r="B43" s="472">
        <v>150</v>
      </c>
      <c r="C43" s="472">
        <v>1200</v>
      </c>
      <c r="D43" s="472">
        <v>3500</v>
      </c>
      <c r="E43" s="472">
        <v>1</v>
      </c>
      <c r="F43" s="497">
        <v>4.2</v>
      </c>
      <c r="G43" s="497">
        <v>0.63</v>
      </c>
      <c r="H43" s="472">
        <v>18</v>
      </c>
      <c r="I43" s="505">
        <v>1767.0420000000001</v>
      </c>
      <c r="J43" s="505">
        <v>1113.237</v>
      </c>
      <c r="K43" s="505">
        <v>1701.5960000000002</v>
      </c>
      <c r="L43" s="505">
        <v>1072.006</v>
      </c>
      <c r="M43" s="505">
        <v>1636.15</v>
      </c>
      <c r="N43" s="505">
        <v>1030.775</v>
      </c>
      <c r="O43" s="505">
        <v>1570.704</v>
      </c>
      <c r="P43" s="506">
        <v>989.544</v>
      </c>
    </row>
    <row r="44" spans="1:16" ht="12.75">
      <c r="A44" s="478" t="s">
        <v>520</v>
      </c>
      <c r="B44" s="472" t="s">
        <v>503</v>
      </c>
      <c r="C44" s="472" t="s">
        <v>518</v>
      </c>
      <c r="D44" s="472">
        <v>5000</v>
      </c>
      <c r="E44" s="473">
        <v>4</v>
      </c>
      <c r="F44" s="497">
        <v>11.4</v>
      </c>
      <c r="G44" s="497">
        <v>0.57</v>
      </c>
      <c r="H44" s="472">
        <v>18</v>
      </c>
      <c r="I44" s="505">
        <v>1767.0420000000001</v>
      </c>
      <c r="J44" s="505">
        <v>1007.2080000000001</v>
      </c>
      <c r="K44" s="505">
        <v>1701.5960000000002</v>
      </c>
      <c r="L44" s="505">
        <v>969.9040000000001</v>
      </c>
      <c r="M44" s="505">
        <v>1636.15</v>
      </c>
      <c r="N44" s="505">
        <v>932.6</v>
      </c>
      <c r="O44" s="505">
        <v>1570.704</v>
      </c>
      <c r="P44" s="506">
        <v>895.296</v>
      </c>
    </row>
    <row r="45" spans="1:16" ht="12.75">
      <c r="A45" s="478" t="s">
        <v>520</v>
      </c>
      <c r="B45" s="472">
        <v>150</v>
      </c>
      <c r="C45" s="472" t="s">
        <v>518</v>
      </c>
      <c r="D45" s="472">
        <v>3500</v>
      </c>
      <c r="E45" s="472">
        <v>2</v>
      </c>
      <c r="F45" s="497">
        <v>3.99</v>
      </c>
      <c r="G45" s="497">
        <v>0.5985</v>
      </c>
      <c r="H45" s="472">
        <v>18</v>
      </c>
      <c r="I45" s="505">
        <v>1767.0420000000001</v>
      </c>
      <c r="J45" s="505">
        <v>1057.5765000000001</v>
      </c>
      <c r="K45" s="505">
        <v>1701.5960000000002</v>
      </c>
      <c r="L45" s="505">
        <v>1018.407</v>
      </c>
      <c r="M45" s="505">
        <v>1636.15</v>
      </c>
      <c r="N45" s="505">
        <v>979.2375</v>
      </c>
      <c r="O45" s="505">
        <v>1570.704</v>
      </c>
      <c r="P45" s="506">
        <v>940.068</v>
      </c>
    </row>
    <row r="46" spans="1:16" ht="12.75">
      <c r="A46" s="466" t="s">
        <v>521</v>
      </c>
      <c r="B46" s="467">
        <v>50</v>
      </c>
      <c r="C46" s="467">
        <v>570</v>
      </c>
      <c r="D46" s="467">
        <v>1250</v>
      </c>
      <c r="E46" s="467">
        <v>12</v>
      </c>
      <c r="F46" s="495">
        <v>8.55</v>
      </c>
      <c r="G46" s="495">
        <v>0.4275</v>
      </c>
      <c r="H46" s="467">
        <v>16</v>
      </c>
      <c r="I46" s="501">
        <v>1796.985</v>
      </c>
      <c r="J46" s="501">
        <v>768.2175</v>
      </c>
      <c r="K46" s="501">
        <v>1730.43</v>
      </c>
      <c r="L46" s="501">
        <v>739.765</v>
      </c>
      <c r="M46" s="501">
        <v>1663.875</v>
      </c>
      <c r="N46" s="501">
        <v>711.3125</v>
      </c>
      <c r="O46" s="501">
        <v>1597.32</v>
      </c>
      <c r="P46" s="502">
        <v>682.86</v>
      </c>
    </row>
    <row r="47" spans="1:16" ht="12.75">
      <c r="A47" s="466" t="s">
        <v>521</v>
      </c>
      <c r="B47" s="467">
        <v>100</v>
      </c>
      <c r="C47" s="467">
        <v>570</v>
      </c>
      <c r="D47" s="467">
        <v>1250</v>
      </c>
      <c r="E47" s="467">
        <v>6</v>
      </c>
      <c r="F47" s="495">
        <v>4.275</v>
      </c>
      <c r="G47" s="495">
        <v>0.4275</v>
      </c>
      <c r="H47" s="467">
        <v>16</v>
      </c>
      <c r="I47" s="501">
        <v>1796.985</v>
      </c>
      <c r="J47" s="501">
        <v>768.2175</v>
      </c>
      <c r="K47" s="501">
        <v>1730.43</v>
      </c>
      <c r="L47" s="501">
        <v>739.765</v>
      </c>
      <c r="M47" s="501">
        <v>1663.875</v>
      </c>
      <c r="N47" s="501">
        <v>711.3125</v>
      </c>
      <c r="O47" s="501">
        <v>1597.32</v>
      </c>
      <c r="P47" s="502">
        <v>682.86</v>
      </c>
    </row>
    <row r="48" spans="1:16" ht="13.5" thickBot="1">
      <c r="A48" s="469" t="s">
        <v>521</v>
      </c>
      <c r="B48" s="470">
        <v>150</v>
      </c>
      <c r="C48" s="470">
        <v>570</v>
      </c>
      <c r="D48" s="470">
        <v>1250</v>
      </c>
      <c r="E48" s="470">
        <v>4</v>
      </c>
      <c r="F48" s="496">
        <v>2.85</v>
      </c>
      <c r="G48" s="496">
        <v>0.4275</v>
      </c>
      <c r="H48" s="470">
        <v>16</v>
      </c>
      <c r="I48" s="503">
        <v>1796.985</v>
      </c>
      <c r="J48" s="503">
        <v>768.2175</v>
      </c>
      <c r="K48" s="503">
        <v>1730.43</v>
      </c>
      <c r="L48" s="503">
        <v>739.765</v>
      </c>
      <c r="M48" s="503">
        <v>1663.875</v>
      </c>
      <c r="N48" s="503">
        <v>711.3125</v>
      </c>
      <c r="O48" s="503">
        <v>1597.32</v>
      </c>
      <c r="P48" s="504">
        <v>682.86</v>
      </c>
    </row>
    <row r="49" spans="1:16" ht="13.5" thickBot="1">
      <c r="A49" s="1054" t="s">
        <v>522</v>
      </c>
      <c r="B49" s="1055"/>
      <c r="C49" s="1055"/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6"/>
    </row>
    <row r="50" spans="1:16" ht="13.5" thickBot="1">
      <c r="A50" s="1057" t="s">
        <v>523</v>
      </c>
      <c r="B50" s="1058"/>
      <c r="C50" s="1058"/>
      <c r="D50" s="1058"/>
      <c r="E50" s="1058"/>
      <c r="F50" s="1058"/>
      <c r="G50" s="1058"/>
      <c r="H50" s="1058"/>
      <c r="I50" s="1059"/>
      <c r="J50" s="1059"/>
      <c r="K50" s="1059"/>
      <c r="L50" s="1059"/>
      <c r="M50" s="1059"/>
      <c r="N50" s="1059"/>
      <c r="O50" s="1059"/>
      <c r="P50" s="1060"/>
    </row>
    <row r="51" spans="1:17" ht="12.75">
      <c r="A51" s="474" t="s">
        <v>554</v>
      </c>
      <c r="B51" s="475" t="s">
        <v>503</v>
      </c>
      <c r="C51" s="475">
        <v>1200</v>
      </c>
      <c r="D51" s="475">
        <v>7000</v>
      </c>
      <c r="E51" s="475">
        <v>2</v>
      </c>
      <c r="F51" s="498">
        <v>16.8</v>
      </c>
      <c r="G51" s="498">
        <v>0.84</v>
      </c>
      <c r="H51" s="519">
        <v>30</v>
      </c>
      <c r="I51" s="520">
        <v>1071.3735000000001</v>
      </c>
      <c r="J51" s="507">
        <v>899.9505</v>
      </c>
      <c r="K51" s="507">
        <v>1031.693</v>
      </c>
      <c r="L51" s="507">
        <v>866.619</v>
      </c>
      <c r="M51" s="507">
        <v>992.0125</v>
      </c>
      <c r="N51" s="507">
        <v>833.2875</v>
      </c>
      <c r="O51" s="507">
        <v>952.332</v>
      </c>
      <c r="P51" s="508">
        <v>799.956</v>
      </c>
      <c r="Q51" s="509"/>
    </row>
    <row r="52" spans="1:17" ht="12.75">
      <c r="A52" s="466" t="s">
        <v>554</v>
      </c>
      <c r="B52" s="467">
        <v>100</v>
      </c>
      <c r="C52" s="467">
        <v>1200</v>
      </c>
      <c r="D52" s="467">
        <v>7000</v>
      </c>
      <c r="E52" s="467">
        <v>1</v>
      </c>
      <c r="F52" s="495">
        <v>8.4</v>
      </c>
      <c r="G52" s="495">
        <v>0.84</v>
      </c>
      <c r="H52" s="510">
        <v>30</v>
      </c>
      <c r="I52" s="514">
        <v>1071.3735000000001</v>
      </c>
      <c r="J52" s="501">
        <v>899.9505</v>
      </c>
      <c r="K52" s="501">
        <v>1031.693</v>
      </c>
      <c r="L52" s="501">
        <v>866.619</v>
      </c>
      <c r="M52" s="501">
        <v>992.0125</v>
      </c>
      <c r="N52" s="501">
        <v>833.2875</v>
      </c>
      <c r="O52" s="501">
        <v>952.332</v>
      </c>
      <c r="P52" s="502">
        <v>799.956</v>
      </c>
      <c r="Q52" s="509"/>
    </row>
    <row r="53" spans="1:17" ht="12.75">
      <c r="A53" s="478" t="s">
        <v>524</v>
      </c>
      <c r="B53" s="472" t="s">
        <v>503</v>
      </c>
      <c r="C53" s="472">
        <v>1200</v>
      </c>
      <c r="D53" s="472">
        <v>10000</v>
      </c>
      <c r="E53" s="472">
        <v>2</v>
      </c>
      <c r="F53" s="497">
        <v>24</v>
      </c>
      <c r="G53" s="497">
        <v>1.2</v>
      </c>
      <c r="H53" s="360">
        <v>24</v>
      </c>
      <c r="I53" s="513">
        <v>1334.313</v>
      </c>
      <c r="J53" s="505">
        <v>1601.181</v>
      </c>
      <c r="K53" s="505">
        <v>1284.894</v>
      </c>
      <c r="L53" s="505">
        <v>1541.878</v>
      </c>
      <c r="M53" s="505">
        <v>1235.475</v>
      </c>
      <c r="N53" s="505">
        <v>1482.575</v>
      </c>
      <c r="O53" s="505">
        <v>1186.056</v>
      </c>
      <c r="P53" s="506">
        <v>1423.272</v>
      </c>
      <c r="Q53" s="509"/>
    </row>
    <row r="54" spans="1:17" ht="12.75">
      <c r="A54" s="478" t="s">
        <v>524</v>
      </c>
      <c r="B54" s="472">
        <v>100</v>
      </c>
      <c r="C54" s="472">
        <v>1200</v>
      </c>
      <c r="D54" s="472">
        <v>10000</v>
      </c>
      <c r="E54" s="472">
        <v>1</v>
      </c>
      <c r="F54" s="497">
        <v>12</v>
      </c>
      <c r="G54" s="497">
        <v>1.2</v>
      </c>
      <c r="H54" s="360">
        <v>24</v>
      </c>
      <c r="I54" s="513">
        <v>1334.313</v>
      </c>
      <c r="J54" s="505">
        <v>1601.181</v>
      </c>
      <c r="K54" s="505">
        <v>1284.894</v>
      </c>
      <c r="L54" s="505">
        <v>1541.878</v>
      </c>
      <c r="M54" s="505">
        <v>1235.475</v>
      </c>
      <c r="N54" s="505">
        <v>1482.575</v>
      </c>
      <c r="O54" s="505">
        <v>1186.056</v>
      </c>
      <c r="P54" s="506">
        <v>1423.272</v>
      </c>
      <c r="Q54" s="509"/>
    </row>
    <row r="55" spans="1:17" ht="12.75">
      <c r="A55" s="478" t="s">
        <v>524</v>
      </c>
      <c r="B55" s="472">
        <v>100</v>
      </c>
      <c r="C55" s="472" t="s">
        <v>525</v>
      </c>
      <c r="D55" s="472">
        <v>10000</v>
      </c>
      <c r="E55" s="472">
        <v>2</v>
      </c>
      <c r="F55" s="497">
        <v>12</v>
      </c>
      <c r="G55" s="497">
        <v>1.2</v>
      </c>
      <c r="H55" s="360">
        <v>24</v>
      </c>
      <c r="I55" s="513">
        <v>1334.313</v>
      </c>
      <c r="J55" s="505">
        <v>1601.181</v>
      </c>
      <c r="K55" s="505">
        <v>1284.894</v>
      </c>
      <c r="L55" s="505">
        <v>1541.878</v>
      </c>
      <c r="M55" s="505">
        <v>1235.475</v>
      </c>
      <c r="N55" s="505">
        <v>1482.575</v>
      </c>
      <c r="O55" s="505">
        <v>1186.056</v>
      </c>
      <c r="P55" s="506">
        <v>1423.272</v>
      </c>
      <c r="Q55" s="509"/>
    </row>
    <row r="56" spans="1:17" ht="12.75">
      <c r="A56" s="478" t="s">
        <v>524</v>
      </c>
      <c r="B56" s="472">
        <v>150</v>
      </c>
      <c r="C56" s="472">
        <v>1200</v>
      </c>
      <c r="D56" s="472">
        <v>6500</v>
      </c>
      <c r="E56" s="472">
        <v>1</v>
      </c>
      <c r="F56" s="497">
        <v>7.8</v>
      </c>
      <c r="G56" s="497">
        <v>1.17</v>
      </c>
      <c r="H56" s="360">
        <v>24</v>
      </c>
      <c r="I56" s="513">
        <v>1334.313</v>
      </c>
      <c r="J56" s="505">
        <v>1561.14</v>
      </c>
      <c r="K56" s="505">
        <v>1284.894</v>
      </c>
      <c r="L56" s="505">
        <v>1503.32</v>
      </c>
      <c r="M56" s="505">
        <v>1235.475</v>
      </c>
      <c r="N56" s="505">
        <v>1445.5</v>
      </c>
      <c r="O56" s="505">
        <v>1186.056</v>
      </c>
      <c r="P56" s="506">
        <v>1387.68</v>
      </c>
      <c r="Q56" s="509"/>
    </row>
    <row r="57" spans="1:17" ht="12.75">
      <c r="A57" s="478" t="s">
        <v>524</v>
      </c>
      <c r="B57" s="472">
        <v>200</v>
      </c>
      <c r="C57" s="472">
        <v>1200</v>
      </c>
      <c r="D57" s="472">
        <v>5000</v>
      </c>
      <c r="E57" s="472">
        <v>1</v>
      </c>
      <c r="F57" s="497">
        <v>6</v>
      </c>
      <c r="G57" s="497">
        <v>1.2</v>
      </c>
      <c r="H57" s="360">
        <v>24</v>
      </c>
      <c r="I57" s="513">
        <v>1334.313</v>
      </c>
      <c r="J57" s="505">
        <v>1601.181</v>
      </c>
      <c r="K57" s="505">
        <v>1284.894</v>
      </c>
      <c r="L57" s="505">
        <v>1541.878</v>
      </c>
      <c r="M57" s="505">
        <v>1235.475</v>
      </c>
      <c r="N57" s="505">
        <v>1482.575</v>
      </c>
      <c r="O57" s="505">
        <v>1186.056</v>
      </c>
      <c r="P57" s="506">
        <v>1423.272</v>
      </c>
      <c r="Q57" s="509"/>
    </row>
    <row r="58" spans="1:17" ht="12.75">
      <c r="A58" s="478" t="s">
        <v>524</v>
      </c>
      <c r="B58" s="472" t="s">
        <v>503</v>
      </c>
      <c r="C58" s="472">
        <v>1000</v>
      </c>
      <c r="D58" s="472">
        <v>9000</v>
      </c>
      <c r="E58" s="472">
        <v>2</v>
      </c>
      <c r="F58" s="497">
        <v>18</v>
      </c>
      <c r="G58" s="497">
        <v>0.9</v>
      </c>
      <c r="H58" s="360">
        <v>24</v>
      </c>
      <c r="I58" s="513">
        <v>1334.313</v>
      </c>
      <c r="J58" s="505">
        <v>1200.8790000000001</v>
      </c>
      <c r="K58" s="505">
        <v>1284.894</v>
      </c>
      <c r="L58" s="505">
        <v>1156.402</v>
      </c>
      <c r="M58" s="505">
        <v>1235.475</v>
      </c>
      <c r="N58" s="505">
        <v>1111.925</v>
      </c>
      <c r="O58" s="505">
        <v>1186.056</v>
      </c>
      <c r="P58" s="506">
        <v>1067.4479999999999</v>
      </c>
      <c r="Q58" s="509"/>
    </row>
    <row r="59" spans="1:17" ht="12.75">
      <c r="A59" s="478" t="s">
        <v>524</v>
      </c>
      <c r="B59" s="472">
        <v>80</v>
      </c>
      <c r="C59" s="472">
        <v>1200</v>
      </c>
      <c r="D59" s="472">
        <v>12000</v>
      </c>
      <c r="E59" s="473">
        <v>1</v>
      </c>
      <c r="F59" s="497">
        <v>14.4</v>
      </c>
      <c r="G59" s="497">
        <v>1.152</v>
      </c>
      <c r="H59" s="360">
        <v>24</v>
      </c>
      <c r="I59" s="513">
        <v>1334.313</v>
      </c>
      <c r="J59" s="505">
        <v>1537.1235</v>
      </c>
      <c r="K59" s="505">
        <v>1284.894</v>
      </c>
      <c r="L59" s="505">
        <v>1480.193</v>
      </c>
      <c r="M59" s="505">
        <v>1235.475</v>
      </c>
      <c r="N59" s="505">
        <v>1423.2624999999998</v>
      </c>
      <c r="O59" s="505">
        <v>1186.056</v>
      </c>
      <c r="P59" s="506">
        <v>1366.3319999999999</v>
      </c>
      <c r="Q59" s="509"/>
    </row>
    <row r="60" spans="1:17" ht="12.75">
      <c r="A60" s="478" t="s">
        <v>524</v>
      </c>
      <c r="B60" s="472">
        <v>200</v>
      </c>
      <c r="C60" s="472" t="s">
        <v>518</v>
      </c>
      <c r="D60" s="472">
        <v>5500</v>
      </c>
      <c r="E60" s="472">
        <v>1</v>
      </c>
      <c r="F60" s="497">
        <v>6.27</v>
      </c>
      <c r="G60" s="497">
        <v>1.254</v>
      </c>
      <c r="H60" s="360">
        <v>18</v>
      </c>
      <c r="I60" s="513">
        <v>1334.313</v>
      </c>
      <c r="J60" s="505">
        <v>1673.2305000000001</v>
      </c>
      <c r="K60" s="505">
        <v>1284.894</v>
      </c>
      <c r="L60" s="505">
        <v>1611.2590000000002</v>
      </c>
      <c r="M60" s="505">
        <v>1235.475</v>
      </c>
      <c r="N60" s="505">
        <v>1549.2875000000001</v>
      </c>
      <c r="O60" s="505">
        <v>1186.056</v>
      </c>
      <c r="P60" s="506">
        <v>1487.316</v>
      </c>
      <c r="Q60" s="509"/>
    </row>
    <row r="61" spans="1:17" ht="12.75">
      <c r="A61" s="478" t="s">
        <v>524</v>
      </c>
      <c r="B61" s="472">
        <v>200</v>
      </c>
      <c r="C61" s="472" t="s">
        <v>526</v>
      </c>
      <c r="D61" s="472">
        <v>5500</v>
      </c>
      <c r="E61" s="472">
        <v>1</v>
      </c>
      <c r="F61" s="497">
        <v>6.05</v>
      </c>
      <c r="G61" s="497">
        <v>1.21</v>
      </c>
      <c r="H61" s="360">
        <v>18</v>
      </c>
      <c r="I61" s="513">
        <v>1334.313</v>
      </c>
      <c r="J61" s="505">
        <v>1614.5190000000002</v>
      </c>
      <c r="K61" s="505">
        <v>1284.894</v>
      </c>
      <c r="L61" s="505">
        <v>1554.7220000000002</v>
      </c>
      <c r="M61" s="505">
        <v>1235.475</v>
      </c>
      <c r="N61" s="505">
        <v>1494.925</v>
      </c>
      <c r="O61" s="505">
        <v>1186.056</v>
      </c>
      <c r="P61" s="506">
        <v>1435.128</v>
      </c>
      <c r="Q61" s="509"/>
    </row>
    <row r="62" spans="1:17" ht="12.75">
      <c r="A62" s="478" t="s">
        <v>524</v>
      </c>
      <c r="B62" s="472">
        <v>100</v>
      </c>
      <c r="C62" s="472" t="s">
        <v>555</v>
      </c>
      <c r="D62" s="472">
        <v>10000</v>
      </c>
      <c r="E62" s="472">
        <v>3</v>
      </c>
      <c r="F62" s="497">
        <v>12</v>
      </c>
      <c r="G62" s="497">
        <v>1.2</v>
      </c>
      <c r="H62" s="360">
        <v>24</v>
      </c>
      <c r="I62" s="513">
        <v>1334.313</v>
      </c>
      <c r="J62" s="505">
        <v>1601.181</v>
      </c>
      <c r="K62" s="505">
        <v>1284.894</v>
      </c>
      <c r="L62" s="505">
        <v>1541.878</v>
      </c>
      <c r="M62" s="505">
        <v>1235.475</v>
      </c>
      <c r="N62" s="505">
        <v>1482.575</v>
      </c>
      <c r="O62" s="505">
        <v>1186.056</v>
      </c>
      <c r="P62" s="506">
        <v>1423.272</v>
      </c>
      <c r="Q62" s="509"/>
    </row>
    <row r="63" spans="1:17" ht="12.75">
      <c r="A63" s="466" t="s">
        <v>527</v>
      </c>
      <c r="B63" s="467">
        <v>80</v>
      </c>
      <c r="C63" s="467">
        <v>1200</v>
      </c>
      <c r="D63" s="467">
        <v>10000</v>
      </c>
      <c r="E63" s="467">
        <v>1</v>
      </c>
      <c r="F63" s="495">
        <v>12</v>
      </c>
      <c r="G63" s="495">
        <v>0.96</v>
      </c>
      <c r="H63" s="510">
        <v>18</v>
      </c>
      <c r="I63" s="514">
        <v>1686.825</v>
      </c>
      <c r="J63" s="501">
        <v>1619.352</v>
      </c>
      <c r="K63" s="501">
        <v>1624.35</v>
      </c>
      <c r="L63" s="501">
        <v>1559.376</v>
      </c>
      <c r="M63" s="501">
        <v>1561.875</v>
      </c>
      <c r="N63" s="501">
        <v>1499.4</v>
      </c>
      <c r="O63" s="501">
        <v>1499.4</v>
      </c>
      <c r="P63" s="502">
        <v>1439.424</v>
      </c>
      <c r="Q63" s="509"/>
    </row>
    <row r="64" spans="1:17" ht="12.75">
      <c r="A64" s="466" t="s">
        <v>527</v>
      </c>
      <c r="B64" s="467" t="s">
        <v>528</v>
      </c>
      <c r="C64" s="467">
        <v>1200</v>
      </c>
      <c r="D64" s="467">
        <v>9000</v>
      </c>
      <c r="E64" s="467">
        <v>2</v>
      </c>
      <c r="F64" s="495">
        <v>21.6</v>
      </c>
      <c r="G64" s="495">
        <v>1.08</v>
      </c>
      <c r="H64" s="510">
        <v>18</v>
      </c>
      <c r="I64" s="514">
        <v>1686.825</v>
      </c>
      <c r="J64" s="501">
        <v>1821.7710000000002</v>
      </c>
      <c r="K64" s="501">
        <v>1624.35</v>
      </c>
      <c r="L64" s="501">
        <v>1754.298</v>
      </c>
      <c r="M64" s="501">
        <v>1561.875</v>
      </c>
      <c r="N64" s="501">
        <v>1686.825</v>
      </c>
      <c r="O64" s="501">
        <v>1499.4</v>
      </c>
      <c r="P64" s="502">
        <v>1619.352</v>
      </c>
      <c r="Q64" s="509"/>
    </row>
    <row r="65" spans="1:17" ht="12.75">
      <c r="A65" s="466" t="s">
        <v>527</v>
      </c>
      <c r="B65" s="467">
        <v>100</v>
      </c>
      <c r="C65" s="467">
        <v>1200</v>
      </c>
      <c r="D65" s="467">
        <v>9000</v>
      </c>
      <c r="E65" s="467">
        <v>1</v>
      </c>
      <c r="F65" s="495">
        <v>10.8</v>
      </c>
      <c r="G65" s="495">
        <v>1.08</v>
      </c>
      <c r="H65" s="510">
        <v>18</v>
      </c>
      <c r="I65" s="514">
        <v>1686.825</v>
      </c>
      <c r="J65" s="501">
        <v>1821.7710000000002</v>
      </c>
      <c r="K65" s="501">
        <v>1624.35</v>
      </c>
      <c r="L65" s="501">
        <v>1754.298</v>
      </c>
      <c r="M65" s="501">
        <v>1561.875</v>
      </c>
      <c r="N65" s="501">
        <v>1686.825</v>
      </c>
      <c r="O65" s="501">
        <v>1499.4</v>
      </c>
      <c r="P65" s="502">
        <v>1619.352</v>
      </c>
      <c r="Q65" s="509"/>
    </row>
    <row r="66" spans="1:17" ht="12.75">
      <c r="A66" s="466" t="s">
        <v>527</v>
      </c>
      <c r="B66" s="467">
        <v>150</v>
      </c>
      <c r="C66" s="467">
        <v>1200</v>
      </c>
      <c r="D66" s="467">
        <v>5500</v>
      </c>
      <c r="E66" s="467">
        <v>1</v>
      </c>
      <c r="F66" s="495">
        <v>6.6</v>
      </c>
      <c r="G66" s="495">
        <v>0.99</v>
      </c>
      <c r="H66" s="510">
        <v>18</v>
      </c>
      <c r="I66" s="514">
        <v>1686.825</v>
      </c>
      <c r="J66" s="501">
        <v>1669.9635</v>
      </c>
      <c r="K66" s="501">
        <v>1624.35</v>
      </c>
      <c r="L66" s="501">
        <v>1608.113</v>
      </c>
      <c r="M66" s="501">
        <v>1561.875</v>
      </c>
      <c r="N66" s="501">
        <v>1546.2625</v>
      </c>
      <c r="O66" s="501">
        <v>1499.4</v>
      </c>
      <c r="P66" s="502">
        <v>1484.412</v>
      </c>
      <c r="Q66" s="509"/>
    </row>
    <row r="67" spans="1:17" ht="12.75">
      <c r="A67" s="466" t="s">
        <v>527</v>
      </c>
      <c r="B67" s="467">
        <v>150</v>
      </c>
      <c r="C67" s="467" t="s">
        <v>525</v>
      </c>
      <c r="D67" s="467">
        <v>5260</v>
      </c>
      <c r="E67" s="467">
        <v>2</v>
      </c>
      <c r="F67" s="495">
        <v>6.312</v>
      </c>
      <c r="G67" s="495">
        <v>0.947</v>
      </c>
      <c r="H67" s="510">
        <v>18</v>
      </c>
      <c r="I67" s="514">
        <v>1686.825</v>
      </c>
      <c r="J67" s="501">
        <v>1597.428</v>
      </c>
      <c r="K67" s="501">
        <v>1624.35</v>
      </c>
      <c r="L67" s="501">
        <v>1538.2640000000001</v>
      </c>
      <c r="M67" s="501">
        <v>1561.875</v>
      </c>
      <c r="N67" s="501">
        <v>1479.1</v>
      </c>
      <c r="O67" s="501">
        <v>1499.4</v>
      </c>
      <c r="P67" s="502">
        <v>1419.936</v>
      </c>
      <c r="Q67" s="509"/>
    </row>
    <row r="68" spans="1:17" ht="12.75">
      <c r="A68" s="466" t="s">
        <v>527</v>
      </c>
      <c r="B68" s="467">
        <v>200</v>
      </c>
      <c r="C68" s="467">
        <v>1200</v>
      </c>
      <c r="D68" s="467">
        <v>4000</v>
      </c>
      <c r="E68" s="467">
        <v>1</v>
      </c>
      <c r="F68" s="495">
        <v>4.8</v>
      </c>
      <c r="G68" s="495">
        <v>0.96</v>
      </c>
      <c r="H68" s="510">
        <v>18</v>
      </c>
      <c r="I68" s="514">
        <v>1686.825</v>
      </c>
      <c r="J68" s="501">
        <v>1619.352</v>
      </c>
      <c r="K68" s="501">
        <v>1624.35</v>
      </c>
      <c r="L68" s="501">
        <v>1559.376</v>
      </c>
      <c r="M68" s="501">
        <v>1561.875</v>
      </c>
      <c r="N68" s="501">
        <v>1499.4</v>
      </c>
      <c r="O68" s="501">
        <v>1499.4</v>
      </c>
      <c r="P68" s="502">
        <v>1439.424</v>
      </c>
      <c r="Q68" s="509"/>
    </row>
    <row r="69" spans="1:17" ht="12.75">
      <c r="A69" s="466" t="s">
        <v>527</v>
      </c>
      <c r="B69" s="467">
        <v>100</v>
      </c>
      <c r="C69" s="467" t="s">
        <v>518</v>
      </c>
      <c r="D69" s="467">
        <v>9000</v>
      </c>
      <c r="E69" s="467">
        <v>2</v>
      </c>
      <c r="F69" s="495">
        <v>10.26</v>
      </c>
      <c r="G69" s="495">
        <v>1.026</v>
      </c>
      <c r="H69" s="510">
        <v>18</v>
      </c>
      <c r="I69" s="514">
        <v>1686.825</v>
      </c>
      <c r="J69" s="501">
        <v>1730.6865</v>
      </c>
      <c r="K69" s="501">
        <v>1624.35</v>
      </c>
      <c r="L69" s="501">
        <v>1666.587</v>
      </c>
      <c r="M69" s="501">
        <v>1561.875</v>
      </c>
      <c r="N69" s="501">
        <v>1602.4875</v>
      </c>
      <c r="O69" s="501">
        <v>1499.4</v>
      </c>
      <c r="P69" s="502">
        <v>1538.388</v>
      </c>
      <c r="Q69" s="509"/>
    </row>
    <row r="70" spans="1:17" ht="12.75">
      <c r="A70" s="466" t="s">
        <v>527</v>
      </c>
      <c r="B70" s="467">
        <v>150</v>
      </c>
      <c r="C70" s="467" t="s">
        <v>518</v>
      </c>
      <c r="D70" s="467">
        <v>5500</v>
      </c>
      <c r="E70" s="467">
        <v>2</v>
      </c>
      <c r="F70" s="495">
        <v>6.27</v>
      </c>
      <c r="G70" s="495">
        <v>0.9405</v>
      </c>
      <c r="H70" s="510">
        <v>18</v>
      </c>
      <c r="I70" s="514">
        <v>1686.825</v>
      </c>
      <c r="J70" s="501">
        <v>1586.4525000000003</v>
      </c>
      <c r="K70" s="501">
        <v>1624.35</v>
      </c>
      <c r="L70" s="501">
        <v>1527.695</v>
      </c>
      <c r="M70" s="501">
        <v>1561.875</v>
      </c>
      <c r="N70" s="501">
        <v>1468.9375</v>
      </c>
      <c r="O70" s="501">
        <v>1499.4</v>
      </c>
      <c r="P70" s="502">
        <v>1410.18</v>
      </c>
      <c r="Q70" s="509"/>
    </row>
    <row r="71" spans="1:17" ht="12.75">
      <c r="A71" s="466" t="s">
        <v>527</v>
      </c>
      <c r="B71" s="467">
        <v>200</v>
      </c>
      <c r="C71" s="467" t="s">
        <v>518</v>
      </c>
      <c r="D71" s="467">
        <v>4000</v>
      </c>
      <c r="E71" s="467">
        <v>2</v>
      </c>
      <c r="F71" s="495">
        <v>4.56</v>
      </c>
      <c r="G71" s="495">
        <v>0.912</v>
      </c>
      <c r="H71" s="510">
        <v>18</v>
      </c>
      <c r="I71" s="514">
        <v>1686.825</v>
      </c>
      <c r="J71" s="501">
        <v>1538.3790000000001</v>
      </c>
      <c r="K71" s="501">
        <v>1624.35</v>
      </c>
      <c r="L71" s="501">
        <v>1481.402</v>
      </c>
      <c r="M71" s="501">
        <v>1561.875</v>
      </c>
      <c r="N71" s="501">
        <v>1424.425</v>
      </c>
      <c r="O71" s="501">
        <v>1499.4</v>
      </c>
      <c r="P71" s="502">
        <v>1367.4479999999999</v>
      </c>
      <c r="Q71" s="509"/>
    </row>
    <row r="72" spans="1:17" ht="12.75">
      <c r="A72" s="466" t="s">
        <v>527</v>
      </c>
      <c r="B72" s="467">
        <v>200</v>
      </c>
      <c r="C72" s="467">
        <v>1200</v>
      </c>
      <c r="D72" s="467">
        <v>2800</v>
      </c>
      <c r="E72" s="467">
        <v>1</v>
      </c>
      <c r="F72" s="495">
        <v>3.36</v>
      </c>
      <c r="G72" s="495">
        <v>0.672</v>
      </c>
      <c r="H72" s="510">
        <v>30</v>
      </c>
      <c r="I72" s="514">
        <v>1686.825</v>
      </c>
      <c r="J72" s="501">
        <v>1133.541</v>
      </c>
      <c r="K72" s="501">
        <v>1624.35</v>
      </c>
      <c r="L72" s="501">
        <v>1091.558</v>
      </c>
      <c r="M72" s="501">
        <v>1561.875</v>
      </c>
      <c r="N72" s="501">
        <v>1049.575</v>
      </c>
      <c r="O72" s="501">
        <v>1499.4</v>
      </c>
      <c r="P72" s="502">
        <v>1007.5919999999999</v>
      </c>
      <c r="Q72" s="509"/>
    </row>
    <row r="73" spans="1:17" ht="12.75">
      <c r="A73" s="478" t="s">
        <v>529</v>
      </c>
      <c r="B73" s="472">
        <v>50</v>
      </c>
      <c r="C73" s="472">
        <v>570</v>
      </c>
      <c r="D73" s="472">
        <v>1170</v>
      </c>
      <c r="E73" s="472">
        <v>24</v>
      </c>
      <c r="F73" s="497">
        <v>16.006</v>
      </c>
      <c r="G73" s="497">
        <v>0.8</v>
      </c>
      <c r="H73" s="360">
        <v>16</v>
      </c>
      <c r="I73" s="513">
        <v>1721.25</v>
      </c>
      <c r="J73" s="505">
        <v>1377</v>
      </c>
      <c r="K73" s="505">
        <v>1657.5</v>
      </c>
      <c r="L73" s="505">
        <v>1326</v>
      </c>
      <c r="M73" s="505">
        <v>1593.75</v>
      </c>
      <c r="N73" s="505">
        <v>1275</v>
      </c>
      <c r="O73" s="505">
        <v>1530</v>
      </c>
      <c r="P73" s="506">
        <v>1224</v>
      </c>
      <c r="Q73" s="509"/>
    </row>
    <row r="74" spans="1:17" ht="12.75">
      <c r="A74" s="478" t="s">
        <v>529</v>
      </c>
      <c r="B74" s="472">
        <v>100</v>
      </c>
      <c r="C74" s="472">
        <v>570</v>
      </c>
      <c r="D74" s="472">
        <v>1170</v>
      </c>
      <c r="E74" s="472">
        <v>12</v>
      </c>
      <c r="F74" s="497">
        <v>8.003</v>
      </c>
      <c r="G74" s="497">
        <v>0.8</v>
      </c>
      <c r="H74" s="360">
        <v>16</v>
      </c>
      <c r="I74" s="513">
        <v>1721.25</v>
      </c>
      <c r="J74" s="505">
        <v>1377</v>
      </c>
      <c r="K74" s="505">
        <v>1657.5</v>
      </c>
      <c r="L74" s="505">
        <v>1326</v>
      </c>
      <c r="M74" s="505">
        <v>1593.75</v>
      </c>
      <c r="N74" s="505">
        <v>1275</v>
      </c>
      <c r="O74" s="505">
        <v>1530</v>
      </c>
      <c r="P74" s="506">
        <v>1224</v>
      </c>
      <c r="Q74" s="509"/>
    </row>
    <row r="75" spans="1:17" ht="12.75">
      <c r="A75" s="478" t="s">
        <v>529</v>
      </c>
      <c r="B75" s="472">
        <v>50</v>
      </c>
      <c r="C75" s="472">
        <v>610</v>
      </c>
      <c r="D75" s="472">
        <v>1250</v>
      </c>
      <c r="E75" s="472">
        <v>24</v>
      </c>
      <c r="F75" s="497">
        <v>18.3</v>
      </c>
      <c r="G75" s="497">
        <v>0.915</v>
      </c>
      <c r="H75" s="360">
        <v>16</v>
      </c>
      <c r="I75" s="513">
        <v>1721.25</v>
      </c>
      <c r="J75" s="505">
        <v>1574.9505000000001</v>
      </c>
      <c r="K75" s="505">
        <v>1657.5</v>
      </c>
      <c r="L75" s="505">
        <v>1516.6190000000001</v>
      </c>
      <c r="M75" s="505">
        <v>1593.75</v>
      </c>
      <c r="N75" s="505">
        <v>1458.2875000000001</v>
      </c>
      <c r="O75" s="505">
        <v>1530</v>
      </c>
      <c r="P75" s="506">
        <v>1399.9560000000001</v>
      </c>
      <c r="Q75" s="509"/>
    </row>
    <row r="76" spans="1:17" ht="12.75">
      <c r="A76" s="478" t="s">
        <v>529</v>
      </c>
      <c r="B76" s="472">
        <v>180</v>
      </c>
      <c r="C76" s="472">
        <v>610</v>
      </c>
      <c r="D76" s="472">
        <v>1250</v>
      </c>
      <c r="E76" s="472">
        <v>6</v>
      </c>
      <c r="F76" s="497">
        <v>4.575</v>
      </c>
      <c r="G76" s="497">
        <v>0.824</v>
      </c>
      <c r="H76" s="360">
        <v>16</v>
      </c>
      <c r="I76" s="513">
        <v>1721.25</v>
      </c>
      <c r="J76" s="505">
        <v>1418.31</v>
      </c>
      <c r="K76" s="505">
        <v>1657.5</v>
      </c>
      <c r="L76" s="505">
        <v>1365.78</v>
      </c>
      <c r="M76" s="505">
        <v>1593.75</v>
      </c>
      <c r="N76" s="505">
        <v>1313.25</v>
      </c>
      <c r="O76" s="505">
        <v>1530</v>
      </c>
      <c r="P76" s="506">
        <v>1260.72</v>
      </c>
      <c r="Q76" s="509"/>
    </row>
    <row r="77" spans="1:17" ht="12.75">
      <c r="A77" s="478" t="s">
        <v>529</v>
      </c>
      <c r="B77" s="472">
        <v>100</v>
      </c>
      <c r="C77" s="472">
        <v>610</v>
      </c>
      <c r="D77" s="472">
        <v>1250</v>
      </c>
      <c r="E77" s="472">
        <v>12</v>
      </c>
      <c r="F77" s="497">
        <v>9.15</v>
      </c>
      <c r="G77" s="497">
        <v>0.915</v>
      </c>
      <c r="H77" s="360">
        <v>16</v>
      </c>
      <c r="I77" s="513">
        <v>1721.25</v>
      </c>
      <c r="J77" s="505">
        <v>1574.9505000000001</v>
      </c>
      <c r="K77" s="505">
        <v>1657.5</v>
      </c>
      <c r="L77" s="505">
        <v>1516.6190000000001</v>
      </c>
      <c r="M77" s="505">
        <v>1593.75</v>
      </c>
      <c r="N77" s="505">
        <v>1458.2875000000001</v>
      </c>
      <c r="O77" s="505">
        <v>1530</v>
      </c>
      <c r="P77" s="506">
        <v>1399.9560000000001</v>
      </c>
      <c r="Q77" s="509"/>
    </row>
    <row r="78" spans="1:17" ht="12.75">
      <c r="A78" s="466" t="s">
        <v>530</v>
      </c>
      <c r="B78" s="467">
        <v>100</v>
      </c>
      <c r="C78" s="467" t="s">
        <v>518</v>
      </c>
      <c r="D78" s="467">
        <v>5000</v>
      </c>
      <c r="E78" s="467">
        <v>2</v>
      </c>
      <c r="F78" s="495">
        <v>5.7</v>
      </c>
      <c r="G78" s="495">
        <v>0.57</v>
      </c>
      <c r="H78" s="510">
        <v>18</v>
      </c>
      <c r="I78" s="514">
        <v>2106.81</v>
      </c>
      <c r="J78" s="501">
        <v>1200.8790000000001</v>
      </c>
      <c r="K78" s="501">
        <v>2028.78</v>
      </c>
      <c r="L78" s="501">
        <v>1156.402</v>
      </c>
      <c r="M78" s="501">
        <v>1950.75</v>
      </c>
      <c r="N78" s="501">
        <v>1111.925</v>
      </c>
      <c r="O78" s="501">
        <v>1872.72</v>
      </c>
      <c r="P78" s="502">
        <v>1067.4479999999999</v>
      </c>
      <c r="Q78" s="509"/>
    </row>
    <row r="79" spans="1:17" ht="12.75">
      <c r="A79" s="466" t="s">
        <v>530</v>
      </c>
      <c r="B79" s="467">
        <v>150</v>
      </c>
      <c r="C79" s="467" t="s">
        <v>518</v>
      </c>
      <c r="D79" s="467">
        <v>3500</v>
      </c>
      <c r="E79" s="467">
        <v>2</v>
      </c>
      <c r="F79" s="495">
        <v>3.99</v>
      </c>
      <c r="G79" s="495">
        <v>0.599</v>
      </c>
      <c r="H79" s="510">
        <v>18</v>
      </c>
      <c r="I79" s="514">
        <v>2106.81</v>
      </c>
      <c r="J79" s="501">
        <v>1261.98</v>
      </c>
      <c r="K79" s="501">
        <v>2028.78</v>
      </c>
      <c r="L79" s="501">
        <v>1215.24</v>
      </c>
      <c r="M79" s="501">
        <v>1950.75</v>
      </c>
      <c r="N79" s="501">
        <v>1168.5</v>
      </c>
      <c r="O79" s="501">
        <v>1872.72</v>
      </c>
      <c r="P79" s="502">
        <v>1121.76</v>
      </c>
      <c r="Q79" s="509"/>
    </row>
    <row r="80" spans="1:17" ht="12.75">
      <c r="A80" s="478" t="s">
        <v>529</v>
      </c>
      <c r="B80" s="472">
        <v>150</v>
      </c>
      <c r="C80" s="472">
        <v>610</v>
      </c>
      <c r="D80" s="472">
        <v>1250</v>
      </c>
      <c r="E80" s="472">
        <v>8</v>
      </c>
      <c r="F80" s="497">
        <v>6.1</v>
      </c>
      <c r="G80" s="497">
        <v>0.915</v>
      </c>
      <c r="H80" s="360">
        <v>16</v>
      </c>
      <c r="I80" s="513">
        <v>1721.25</v>
      </c>
      <c r="J80" s="505">
        <v>1574.9505000000001</v>
      </c>
      <c r="K80" s="505">
        <v>1657.5</v>
      </c>
      <c r="L80" s="505">
        <v>1516.6190000000001</v>
      </c>
      <c r="M80" s="505">
        <v>1593.75</v>
      </c>
      <c r="N80" s="505">
        <v>1458.2875000000001</v>
      </c>
      <c r="O80" s="505">
        <v>1530</v>
      </c>
      <c r="P80" s="506">
        <v>1399.9560000000001</v>
      </c>
      <c r="Q80" s="509"/>
    </row>
    <row r="81" spans="1:17" ht="12.75">
      <c r="A81" s="466" t="s">
        <v>531</v>
      </c>
      <c r="B81" s="467">
        <v>50</v>
      </c>
      <c r="C81" s="467">
        <v>570</v>
      </c>
      <c r="D81" s="467">
        <v>1170</v>
      </c>
      <c r="E81" s="467">
        <v>12</v>
      </c>
      <c r="F81" s="495">
        <v>8.0028</v>
      </c>
      <c r="G81" s="495">
        <v>0.40014</v>
      </c>
      <c r="H81" s="510">
        <v>16</v>
      </c>
      <c r="I81" s="514">
        <v>2148.12</v>
      </c>
      <c r="J81" s="501">
        <v>859.545</v>
      </c>
      <c r="K81" s="501">
        <v>2068.56</v>
      </c>
      <c r="L81" s="501">
        <v>827.71</v>
      </c>
      <c r="M81" s="501">
        <v>1989</v>
      </c>
      <c r="N81" s="501">
        <v>795.875</v>
      </c>
      <c r="O81" s="501">
        <v>1909.44</v>
      </c>
      <c r="P81" s="502">
        <v>764.04</v>
      </c>
      <c r="Q81" s="509"/>
    </row>
    <row r="82" spans="1:17" ht="13.5" thickBot="1">
      <c r="A82" s="469" t="s">
        <v>531</v>
      </c>
      <c r="B82" s="470">
        <v>100</v>
      </c>
      <c r="C82" s="470">
        <v>570</v>
      </c>
      <c r="D82" s="470">
        <v>1170</v>
      </c>
      <c r="E82" s="470">
        <v>6</v>
      </c>
      <c r="F82" s="496">
        <v>4.0014</v>
      </c>
      <c r="G82" s="496">
        <v>0.40014</v>
      </c>
      <c r="H82" s="511">
        <v>16</v>
      </c>
      <c r="I82" s="515">
        <v>2148.12</v>
      </c>
      <c r="J82" s="503">
        <v>859.545</v>
      </c>
      <c r="K82" s="503">
        <v>2068.56</v>
      </c>
      <c r="L82" s="503">
        <v>827.71</v>
      </c>
      <c r="M82" s="503">
        <v>1989</v>
      </c>
      <c r="N82" s="503">
        <v>795.875</v>
      </c>
      <c r="O82" s="503">
        <v>1909.44</v>
      </c>
      <c r="P82" s="504">
        <v>764.04</v>
      </c>
      <c r="Q82" s="509"/>
    </row>
    <row r="83" spans="1:16" ht="13.5" thickBot="1">
      <c r="A83" s="1050" t="s">
        <v>532</v>
      </c>
      <c r="B83" s="1051"/>
      <c r="C83" s="1051"/>
      <c r="D83" s="1051"/>
      <c r="E83" s="1051"/>
      <c r="F83" s="1051"/>
      <c r="G83" s="1051"/>
      <c r="H83" s="1051"/>
      <c r="I83" s="1052"/>
      <c r="J83" s="1052"/>
      <c r="K83" s="1052"/>
      <c r="L83" s="1052"/>
      <c r="M83" s="1052"/>
      <c r="N83" s="1052"/>
      <c r="O83" s="1052"/>
      <c r="P83" s="1053"/>
    </row>
    <row r="84" spans="1:16" ht="12.75">
      <c r="A84" s="479" t="s">
        <v>533</v>
      </c>
      <c r="B84" s="471" t="s">
        <v>503</v>
      </c>
      <c r="C84" s="471">
        <v>1200</v>
      </c>
      <c r="D84" s="471">
        <v>10000</v>
      </c>
      <c r="E84" s="465">
        <v>2</v>
      </c>
      <c r="F84" s="494">
        <v>24</v>
      </c>
      <c r="G84" s="494" t="s">
        <v>534</v>
      </c>
      <c r="H84" s="516">
        <v>24</v>
      </c>
      <c r="I84" s="512">
        <v>1334.313</v>
      </c>
      <c r="J84" s="499">
        <v>1601.181</v>
      </c>
      <c r="K84" s="499">
        <v>1284.894</v>
      </c>
      <c r="L84" s="499">
        <v>1541.878</v>
      </c>
      <c r="M84" s="499">
        <v>1235.475</v>
      </c>
      <c r="N84" s="499">
        <v>1482.575</v>
      </c>
      <c r="O84" s="499">
        <v>1186.056</v>
      </c>
      <c r="P84" s="500">
        <v>1423.272</v>
      </c>
    </row>
    <row r="85" spans="1:16" ht="12.75">
      <c r="A85" s="478" t="s">
        <v>533</v>
      </c>
      <c r="B85" s="472">
        <v>100</v>
      </c>
      <c r="C85" s="472">
        <v>1200</v>
      </c>
      <c r="D85" s="472">
        <v>10000</v>
      </c>
      <c r="E85" s="468">
        <v>1</v>
      </c>
      <c r="F85" s="497">
        <v>12</v>
      </c>
      <c r="G85" s="497" t="s">
        <v>534</v>
      </c>
      <c r="H85" s="521">
        <v>24</v>
      </c>
      <c r="I85" s="513">
        <v>1334.313</v>
      </c>
      <c r="J85" s="505">
        <v>1601.181</v>
      </c>
      <c r="K85" s="505">
        <v>1284.894</v>
      </c>
      <c r="L85" s="505">
        <v>1541.878</v>
      </c>
      <c r="M85" s="505">
        <v>1235.475</v>
      </c>
      <c r="N85" s="505">
        <v>1482.575</v>
      </c>
      <c r="O85" s="505">
        <v>1186.056</v>
      </c>
      <c r="P85" s="506">
        <v>1423.272</v>
      </c>
    </row>
    <row r="86" spans="1:16" ht="12.75">
      <c r="A86" s="478" t="s">
        <v>533</v>
      </c>
      <c r="B86" s="472">
        <v>150</v>
      </c>
      <c r="C86" s="472">
        <v>1200</v>
      </c>
      <c r="D86" s="472">
        <v>6500</v>
      </c>
      <c r="E86" s="468">
        <v>1</v>
      </c>
      <c r="F86" s="497">
        <v>7.8</v>
      </c>
      <c r="G86" s="497">
        <v>1.17</v>
      </c>
      <c r="H86" s="521">
        <v>24</v>
      </c>
      <c r="I86" s="513">
        <v>1334.313</v>
      </c>
      <c r="J86" s="505">
        <v>1561.14</v>
      </c>
      <c r="K86" s="505">
        <v>1284.894</v>
      </c>
      <c r="L86" s="505">
        <v>1503.32</v>
      </c>
      <c r="M86" s="505">
        <v>1235.475</v>
      </c>
      <c r="N86" s="505">
        <v>1445.5</v>
      </c>
      <c r="O86" s="505">
        <v>1186.056</v>
      </c>
      <c r="P86" s="506">
        <v>1387.68</v>
      </c>
    </row>
    <row r="87" spans="1:16" ht="12.75">
      <c r="A87" s="466" t="s">
        <v>535</v>
      </c>
      <c r="B87" s="467">
        <v>100</v>
      </c>
      <c r="C87" s="467">
        <v>1200</v>
      </c>
      <c r="D87" s="467">
        <v>9000</v>
      </c>
      <c r="E87" s="476">
        <v>1</v>
      </c>
      <c r="F87" s="495">
        <v>10.8</v>
      </c>
      <c r="G87" s="495">
        <v>1.08</v>
      </c>
      <c r="H87" s="518">
        <v>18</v>
      </c>
      <c r="I87" s="514">
        <v>1686.825</v>
      </c>
      <c r="J87" s="501">
        <v>1821.7710000000002</v>
      </c>
      <c r="K87" s="501">
        <v>1624.35</v>
      </c>
      <c r="L87" s="501">
        <v>1754.298</v>
      </c>
      <c r="M87" s="501">
        <v>1561.875</v>
      </c>
      <c r="N87" s="501">
        <v>1686.825</v>
      </c>
      <c r="O87" s="501">
        <v>1499.4</v>
      </c>
      <c r="P87" s="502">
        <v>1619.352</v>
      </c>
    </row>
    <row r="88" spans="1:16" ht="12.75">
      <c r="A88" s="466" t="s">
        <v>535</v>
      </c>
      <c r="B88" s="467">
        <v>150</v>
      </c>
      <c r="C88" s="467">
        <v>1200</v>
      </c>
      <c r="D88" s="467">
        <v>5500</v>
      </c>
      <c r="E88" s="476">
        <v>1</v>
      </c>
      <c r="F88" s="495">
        <v>6.6</v>
      </c>
      <c r="G88" s="495">
        <v>0.99</v>
      </c>
      <c r="H88" s="518">
        <v>18</v>
      </c>
      <c r="I88" s="514">
        <v>1686.825</v>
      </c>
      <c r="J88" s="501">
        <v>1669.9635</v>
      </c>
      <c r="K88" s="501">
        <v>1624.35</v>
      </c>
      <c r="L88" s="501">
        <v>1608.113</v>
      </c>
      <c r="M88" s="501">
        <v>1561.875</v>
      </c>
      <c r="N88" s="501">
        <v>1546.2625</v>
      </c>
      <c r="O88" s="501">
        <v>1499.4</v>
      </c>
      <c r="P88" s="502">
        <v>1484.412</v>
      </c>
    </row>
    <row r="89" spans="1:16" ht="12.75">
      <c r="A89" s="478" t="s">
        <v>536</v>
      </c>
      <c r="B89" s="472">
        <v>100</v>
      </c>
      <c r="C89" s="472">
        <v>1200</v>
      </c>
      <c r="D89" s="472">
        <v>5000</v>
      </c>
      <c r="E89" s="468">
        <v>1</v>
      </c>
      <c r="F89" s="497">
        <v>6</v>
      </c>
      <c r="G89" s="497">
        <v>0.6</v>
      </c>
      <c r="H89" s="521">
        <v>18</v>
      </c>
      <c r="I89" s="513">
        <v>2106.81</v>
      </c>
      <c r="J89" s="505">
        <v>1264.086</v>
      </c>
      <c r="K89" s="505">
        <v>2028.78</v>
      </c>
      <c r="L89" s="505">
        <v>1217.268</v>
      </c>
      <c r="M89" s="505">
        <v>1950.75</v>
      </c>
      <c r="N89" s="505">
        <v>1170.45</v>
      </c>
      <c r="O89" s="505">
        <v>1872.72</v>
      </c>
      <c r="P89" s="506">
        <v>1123.632</v>
      </c>
    </row>
    <row r="90" spans="1:16" ht="12.75">
      <c r="A90" s="478" t="s">
        <v>536</v>
      </c>
      <c r="B90" s="472">
        <v>150</v>
      </c>
      <c r="C90" s="472">
        <v>1200</v>
      </c>
      <c r="D90" s="472">
        <v>3500</v>
      </c>
      <c r="E90" s="468">
        <v>1</v>
      </c>
      <c r="F90" s="497">
        <v>4.2</v>
      </c>
      <c r="G90" s="497">
        <v>0.63</v>
      </c>
      <c r="H90" s="521">
        <v>18</v>
      </c>
      <c r="I90" s="513">
        <v>2106.81</v>
      </c>
      <c r="J90" s="505">
        <v>1327.2930000000001</v>
      </c>
      <c r="K90" s="505">
        <v>2028.78</v>
      </c>
      <c r="L90" s="505">
        <v>1278.134</v>
      </c>
      <c r="M90" s="505">
        <v>1950.75</v>
      </c>
      <c r="N90" s="505">
        <v>1228.975</v>
      </c>
      <c r="O90" s="505">
        <v>1872.72</v>
      </c>
      <c r="P90" s="506">
        <v>1179.8159999999998</v>
      </c>
    </row>
    <row r="91" spans="1:16" ht="12.75">
      <c r="A91" s="478" t="s">
        <v>536</v>
      </c>
      <c r="B91" s="472" t="s">
        <v>503</v>
      </c>
      <c r="C91" s="472">
        <v>1200</v>
      </c>
      <c r="D91" s="472">
        <v>5000</v>
      </c>
      <c r="E91" s="468">
        <v>2</v>
      </c>
      <c r="F91" s="497">
        <v>12</v>
      </c>
      <c r="G91" s="497">
        <v>0.6</v>
      </c>
      <c r="H91" s="521">
        <v>18</v>
      </c>
      <c r="I91" s="513">
        <v>2106.81</v>
      </c>
      <c r="J91" s="505">
        <v>1264.086</v>
      </c>
      <c r="K91" s="505">
        <v>2028.78</v>
      </c>
      <c r="L91" s="505">
        <v>1217.268</v>
      </c>
      <c r="M91" s="505">
        <v>1950.75</v>
      </c>
      <c r="N91" s="505">
        <v>1170.45</v>
      </c>
      <c r="O91" s="505">
        <v>1872.72</v>
      </c>
      <c r="P91" s="506">
        <v>1123.632</v>
      </c>
    </row>
    <row r="92" spans="1:16" ht="12.75">
      <c r="A92" s="478" t="s">
        <v>536</v>
      </c>
      <c r="B92" s="472">
        <v>80</v>
      </c>
      <c r="C92" s="472">
        <v>1200</v>
      </c>
      <c r="D92" s="472">
        <v>5000</v>
      </c>
      <c r="E92" s="468">
        <v>1</v>
      </c>
      <c r="F92" s="497">
        <v>6</v>
      </c>
      <c r="G92" s="497">
        <v>0.48</v>
      </c>
      <c r="H92" s="521">
        <v>24</v>
      </c>
      <c r="I92" s="513">
        <v>2106.81</v>
      </c>
      <c r="J92" s="505">
        <v>1011.2715000000001</v>
      </c>
      <c r="K92" s="505">
        <v>2028.78</v>
      </c>
      <c r="L92" s="505">
        <v>973.8170000000001</v>
      </c>
      <c r="M92" s="505">
        <v>1950.75</v>
      </c>
      <c r="N92" s="505">
        <v>936.3625</v>
      </c>
      <c r="O92" s="505">
        <v>1872.72</v>
      </c>
      <c r="P92" s="506">
        <v>898.908</v>
      </c>
    </row>
    <row r="93" spans="1:16" ht="12.75">
      <c r="A93" s="478" t="s">
        <v>536</v>
      </c>
      <c r="B93" s="472">
        <v>25</v>
      </c>
      <c r="C93" s="472">
        <v>1200</v>
      </c>
      <c r="D93" s="472">
        <v>10500</v>
      </c>
      <c r="E93" s="468">
        <v>2</v>
      </c>
      <c r="F93" s="497">
        <v>25.62</v>
      </c>
      <c r="G93" s="497">
        <v>0.6405</v>
      </c>
      <c r="H93" s="521">
        <v>16</v>
      </c>
      <c r="I93" s="513">
        <v>2106.81</v>
      </c>
      <c r="J93" s="505">
        <v>1349.406</v>
      </c>
      <c r="K93" s="505">
        <v>2028.78</v>
      </c>
      <c r="L93" s="505">
        <v>1299.4279999999999</v>
      </c>
      <c r="M93" s="505">
        <v>1950.75</v>
      </c>
      <c r="N93" s="505">
        <v>1249.45</v>
      </c>
      <c r="O93" s="505">
        <v>1872.72</v>
      </c>
      <c r="P93" s="506">
        <v>1199.472</v>
      </c>
    </row>
    <row r="94" spans="1:16" ht="12.75">
      <c r="A94" s="466" t="s">
        <v>556</v>
      </c>
      <c r="B94" s="467">
        <v>100</v>
      </c>
      <c r="C94" s="467">
        <v>610</v>
      </c>
      <c r="D94" s="467">
        <v>1250</v>
      </c>
      <c r="E94" s="476">
        <v>12</v>
      </c>
      <c r="F94" s="495">
        <v>9.15</v>
      </c>
      <c r="G94" s="495">
        <v>0.915</v>
      </c>
      <c r="H94" s="518">
        <v>16</v>
      </c>
      <c r="I94" s="514">
        <v>1721.25</v>
      </c>
      <c r="J94" s="501">
        <v>1574.9505000000001</v>
      </c>
      <c r="K94" s="501">
        <v>1657.5</v>
      </c>
      <c r="L94" s="501">
        <v>1516.6190000000001</v>
      </c>
      <c r="M94" s="501">
        <v>1593.75</v>
      </c>
      <c r="N94" s="501">
        <v>1458.2875000000001</v>
      </c>
      <c r="O94" s="501">
        <v>1530</v>
      </c>
      <c r="P94" s="502">
        <v>1399.9560000000001</v>
      </c>
    </row>
    <row r="95" spans="1:16" ht="13.5" thickBot="1">
      <c r="A95" s="469" t="s">
        <v>556</v>
      </c>
      <c r="B95" s="470">
        <v>50</v>
      </c>
      <c r="C95" s="470">
        <v>610</v>
      </c>
      <c r="D95" s="470">
        <v>1250</v>
      </c>
      <c r="E95" s="477">
        <v>24</v>
      </c>
      <c r="F95" s="496">
        <v>18.3</v>
      </c>
      <c r="G95" s="496">
        <v>0.915</v>
      </c>
      <c r="H95" s="517">
        <v>16</v>
      </c>
      <c r="I95" s="515">
        <v>1721.25</v>
      </c>
      <c r="J95" s="503">
        <v>1574.9505000000001</v>
      </c>
      <c r="K95" s="503">
        <v>1657.5</v>
      </c>
      <c r="L95" s="503">
        <v>1516.6190000000001</v>
      </c>
      <c r="M95" s="503">
        <v>1593.75</v>
      </c>
      <c r="N95" s="503">
        <v>1458.2875000000001</v>
      </c>
      <c r="O95" s="503">
        <v>1530</v>
      </c>
      <c r="P95" s="504">
        <v>1399.9560000000001</v>
      </c>
    </row>
    <row r="97" ht="12.75">
      <c r="K97" s="107"/>
    </row>
  </sheetData>
  <mergeCells count="21">
    <mergeCell ref="A49:P49"/>
    <mergeCell ref="A50:P50"/>
    <mergeCell ref="A83:P83"/>
    <mergeCell ref="A20:P20"/>
    <mergeCell ref="A25:P25"/>
    <mergeCell ref="A33:P33"/>
    <mergeCell ref="A34:P34"/>
    <mergeCell ref="A19:P19"/>
    <mergeCell ref="A11:P11"/>
    <mergeCell ref="A12:P12"/>
    <mergeCell ref="A16:P16"/>
    <mergeCell ref="O7:P7"/>
    <mergeCell ref="A8:A10"/>
    <mergeCell ref="B8:D9"/>
    <mergeCell ref="E8:G9"/>
    <mergeCell ref="H8:H9"/>
    <mergeCell ref="I8:P8"/>
    <mergeCell ref="I9:J9"/>
    <mergeCell ref="K9:L9"/>
    <mergeCell ref="M9:N9"/>
    <mergeCell ref="O9:P9"/>
  </mergeCells>
  <hyperlinks>
    <hyperlink ref="Q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0"/>
  <sheetViews>
    <sheetView view="pageBreakPreview" zoomScaleSheetLayoutView="100" workbookViewId="0" topLeftCell="A4">
      <selection activeCell="K10" sqref="K10"/>
    </sheetView>
  </sheetViews>
  <sheetFormatPr defaultColWidth="9.00390625" defaultRowHeight="12.75"/>
  <cols>
    <col min="1" max="1" width="5.75390625" style="82" customWidth="1"/>
    <col min="2" max="3" width="11.875" style="82" customWidth="1"/>
    <col min="4" max="4" width="9.125" style="82" customWidth="1"/>
    <col min="5" max="5" width="24.625" style="82" customWidth="1"/>
    <col min="6" max="6" width="19.625" style="82" customWidth="1"/>
    <col min="7" max="10" width="9.125" style="82" customWidth="1"/>
    <col min="11" max="11" width="13.00390625" style="82" customWidth="1"/>
    <col min="12" max="16384" width="9.125" style="82" customWidth="1"/>
  </cols>
  <sheetData>
    <row r="1" ht="12.75"/>
    <row r="2" spans="1:11" ht="21.75" customHeight="1">
      <c r="A2" s="80" t="s">
        <v>27</v>
      </c>
      <c r="B2" s="81"/>
      <c r="C2" s="81"/>
      <c r="D2" s="81"/>
      <c r="K2" s="106" t="s">
        <v>482</v>
      </c>
    </row>
    <row r="3" spans="1:4" ht="21.75" customHeight="1">
      <c r="A3" s="80"/>
      <c r="B3" s="81"/>
      <c r="C3" s="81"/>
      <c r="D3" s="81"/>
    </row>
    <row r="4" spans="1:4" ht="21.75" customHeight="1">
      <c r="A4" s="83" t="s">
        <v>28</v>
      </c>
      <c r="B4" s="81"/>
      <c r="C4" s="81"/>
      <c r="D4" s="81"/>
    </row>
    <row r="5" spans="1:4" ht="21.75" customHeight="1">
      <c r="A5" s="84" t="s">
        <v>29</v>
      </c>
      <c r="B5" s="81"/>
      <c r="C5" s="81"/>
      <c r="D5" s="81"/>
    </row>
    <row r="7" spans="1:9" ht="13.5" thickBot="1">
      <c r="A7" s="85" t="s">
        <v>30</v>
      </c>
      <c r="H7" s="687"/>
      <c r="I7" s="687"/>
    </row>
    <row r="8" spans="1:10" ht="26.25" customHeight="1" thickBot="1">
      <c r="A8" s="664"/>
      <c r="B8" s="1074" t="s">
        <v>32</v>
      </c>
      <c r="C8" s="1075"/>
      <c r="D8" s="1078" t="s">
        <v>600</v>
      </c>
      <c r="E8" s="1078" t="s">
        <v>98</v>
      </c>
      <c r="F8" s="1070" t="s">
        <v>538</v>
      </c>
      <c r="G8" s="1072" t="s">
        <v>410</v>
      </c>
      <c r="H8" s="653" t="s">
        <v>38</v>
      </c>
      <c r="I8" s="1065"/>
      <c r="J8" s="654"/>
    </row>
    <row r="9" spans="1:10" ht="23.25" thickBot="1">
      <c r="A9" s="1069"/>
      <c r="B9" s="1076"/>
      <c r="C9" s="1077"/>
      <c r="D9" s="1079"/>
      <c r="E9" s="1079"/>
      <c r="F9" s="1071"/>
      <c r="G9" s="1073"/>
      <c r="H9" s="197" t="s">
        <v>539</v>
      </c>
      <c r="I9" s="197" t="s">
        <v>540</v>
      </c>
      <c r="J9" s="197" t="s">
        <v>541</v>
      </c>
    </row>
    <row r="10" spans="1:10" ht="31.5" customHeight="1" thickBot="1">
      <c r="A10" s="1066" t="s">
        <v>26</v>
      </c>
      <c r="B10" s="1067"/>
      <c r="C10" s="1067"/>
      <c r="D10" s="1067"/>
      <c r="E10" s="1067"/>
      <c r="F10" s="1067"/>
      <c r="G10" s="1067"/>
      <c r="H10" s="1067"/>
      <c r="I10" s="1067"/>
      <c r="J10" s="1068"/>
    </row>
    <row r="11" spans="1:10" ht="27" customHeight="1">
      <c r="A11" s="284"/>
      <c r="B11" s="1064" t="s">
        <v>604</v>
      </c>
      <c r="C11" s="1064"/>
      <c r="D11" s="480">
        <v>0.854</v>
      </c>
      <c r="E11" s="481" t="s">
        <v>601</v>
      </c>
      <c r="F11" s="482" t="s">
        <v>542</v>
      </c>
      <c r="G11" s="483" t="s">
        <v>543</v>
      </c>
      <c r="H11" s="482">
        <v>1075.613</v>
      </c>
      <c r="I11" s="482">
        <v>1065.8347</v>
      </c>
      <c r="J11" s="482">
        <v>1056.0564000000002</v>
      </c>
    </row>
    <row r="12" spans="1:10" ht="27" customHeight="1">
      <c r="A12" s="288"/>
      <c r="B12" s="1061" t="s">
        <v>22</v>
      </c>
      <c r="C12" s="1061"/>
      <c r="D12" s="484">
        <v>0.661</v>
      </c>
      <c r="E12" s="485" t="s">
        <v>545</v>
      </c>
      <c r="F12" s="486" t="s">
        <v>544</v>
      </c>
      <c r="G12" s="487" t="s">
        <v>543</v>
      </c>
      <c r="H12" s="488">
        <v>1048.3312</v>
      </c>
      <c r="I12" s="488">
        <v>1029.611</v>
      </c>
      <c r="J12" s="488">
        <v>1020.2509000000001</v>
      </c>
    </row>
    <row r="13" spans="1:10" ht="27" customHeight="1">
      <c r="A13" s="288"/>
      <c r="B13" s="1061" t="s">
        <v>23</v>
      </c>
      <c r="C13" s="1061"/>
      <c r="D13" s="484">
        <v>0.793</v>
      </c>
      <c r="E13" s="485" t="s">
        <v>546</v>
      </c>
      <c r="F13" s="486" t="s">
        <v>544</v>
      </c>
      <c r="G13" s="487" t="s">
        <v>543</v>
      </c>
      <c r="H13" s="488">
        <v>1216.8016000000002</v>
      </c>
      <c r="I13" s="488">
        <v>1195.073</v>
      </c>
      <c r="J13" s="488">
        <v>1184.2087000000001</v>
      </c>
    </row>
    <row r="14" spans="1:10" ht="27" customHeight="1">
      <c r="A14" s="288"/>
      <c r="B14" s="1061" t="s">
        <v>24</v>
      </c>
      <c r="C14" s="1061"/>
      <c r="D14" s="484">
        <v>0.714</v>
      </c>
      <c r="E14" s="485" t="s">
        <v>545</v>
      </c>
      <c r="F14" s="488" t="s">
        <v>599</v>
      </c>
      <c r="G14" s="487" t="s">
        <v>543</v>
      </c>
      <c r="H14" s="488">
        <v>1130.5952000000002</v>
      </c>
      <c r="I14" s="488">
        <v>1110.4060000000002</v>
      </c>
      <c r="J14" s="488">
        <v>1100.3114</v>
      </c>
    </row>
    <row r="15" spans="1:10" ht="27" customHeight="1">
      <c r="A15" s="288"/>
      <c r="B15" s="1061" t="s">
        <v>24</v>
      </c>
      <c r="C15" s="1061"/>
      <c r="D15" s="484">
        <v>0.856</v>
      </c>
      <c r="E15" s="485" t="s">
        <v>546</v>
      </c>
      <c r="F15" s="488" t="s">
        <v>599</v>
      </c>
      <c r="G15" s="487" t="s">
        <v>543</v>
      </c>
      <c r="H15" s="488">
        <v>1311.6880000000003</v>
      </c>
      <c r="I15" s="488">
        <v>1288.265</v>
      </c>
      <c r="J15" s="488">
        <v>1276.5535000000002</v>
      </c>
    </row>
    <row r="16" spans="1:10" ht="27" customHeight="1">
      <c r="A16" s="288"/>
      <c r="B16" s="1061" t="s">
        <v>605</v>
      </c>
      <c r="C16" s="1061"/>
      <c r="D16" s="484">
        <v>0.714</v>
      </c>
      <c r="E16" s="485" t="s">
        <v>545</v>
      </c>
      <c r="F16" s="488" t="s">
        <v>547</v>
      </c>
      <c r="G16" s="488" t="s">
        <v>543</v>
      </c>
      <c r="H16" s="488">
        <v>1017.9008000000001</v>
      </c>
      <c r="I16" s="488">
        <v>999.7240000000002</v>
      </c>
      <c r="J16" s="488">
        <v>990.6356000000001</v>
      </c>
    </row>
    <row r="17" spans="1:10" ht="27" customHeight="1">
      <c r="A17" s="288"/>
      <c r="B17" s="1061" t="s">
        <v>516</v>
      </c>
      <c r="C17" s="1061"/>
      <c r="D17" s="484">
        <v>0.714</v>
      </c>
      <c r="E17" s="485" t="s">
        <v>545</v>
      </c>
      <c r="F17" s="488" t="s">
        <v>547</v>
      </c>
      <c r="G17" s="488" t="s">
        <v>543</v>
      </c>
      <c r="H17" s="488">
        <v>1061.6480000000001</v>
      </c>
      <c r="I17" s="488">
        <v>1042.69</v>
      </c>
      <c r="J17" s="488">
        <v>1033.211</v>
      </c>
    </row>
    <row r="18" spans="1:10" ht="27" customHeight="1">
      <c r="A18" s="288"/>
      <c r="B18" s="1061" t="s">
        <v>25</v>
      </c>
      <c r="C18" s="1061"/>
      <c r="D18" s="484">
        <v>0.714</v>
      </c>
      <c r="E18" s="485" t="s">
        <v>548</v>
      </c>
      <c r="F18" s="486" t="s">
        <v>547</v>
      </c>
      <c r="G18" s="487" t="s">
        <v>543</v>
      </c>
      <c r="H18" s="488">
        <v>1212.7024000000001</v>
      </c>
      <c r="I18" s="488">
        <v>1191.047</v>
      </c>
      <c r="J18" s="488">
        <v>1180.2193</v>
      </c>
    </row>
    <row r="19" spans="1:10" ht="27" customHeight="1">
      <c r="A19" s="489"/>
      <c r="B19" s="1080" t="s">
        <v>606</v>
      </c>
      <c r="C19" s="1081"/>
      <c r="D19" s="1084">
        <v>0.84</v>
      </c>
      <c r="E19" s="485" t="s">
        <v>602</v>
      </c>
      <c r="F19" s="486" t="s">
        <v>549</v>
      </c>
      <c r="G19" s="1062" t="s">
        <v>543</v>
      </c>
      <c r="H19" s="488">
        <v>1602.0032</v>
      </c>
      <c r="I19" s="488">
        <v>1573.396</v>
      </c>
      <c r="J19" s="488">
        <v>1559.0924</v>
      </c>
    </row>
    <row r="20" spans="1:10" ht="27" customHeight="1" thickBot="1">
      <c r="A20" s="490"/>
      <c r="B20" s="1082"/>
      <c r="C20" s="1083"/>
      <c r="D20" s="1085"/>
      <c r="E20" s="491" t="s">
        <v>603</v>
      </c>
      <c r="F20" s="492" t="s">
        <v>550</v>
      </c>
      <c r="G20" s="1063"/>
      <c r="H20" s="493">
        <v>1292.9504000000002</v>
      </c>
      <c r="I20" s="493">
        <v>1269.862</v>
      </c>
      <c r="J20" s="493">
        <v>1258.3178000000003</v>
      </c>
    </row>
    <row r="21" ht="26.25" customHeight="1"/>
    <row r="22" ht="12.75" customHeight="1"/>
    <row r="23" ht="13.5" customHeight="1"/>
    <row r="24" ht="12.75" customHeight="1"/>
  </sheetData>
  <mergeCells count="20">
    <mergeCell ref="B8:C9"/>
    <mergeCell ref="D8:D9"/>
    <mergeCell ref="E8:E9"/>
    <mergeCell ref="B19:C20"/>
    <mergeCell ref="D19:D20"/>
    <mergeCell ref="B13:C13"/>
    <mergeCell ref="B14:C14"/>
    <mergeCell ref="B15:C15"/>
    <mergeCell ref="B16:C16"/>
    <mergeCell ref="B17:C17"/>
    <mergeCell ref="B18:C18"/>
    <mergeCell ref="G19:G20"/>
    <mergeCell ref="H7:I7"/>
    <mergeCell ref="B11:C11"/>
    <mergeCell ref="B12:C12"/>
    <mergeCell ref="H8:J8"/>
    <mergeCell ref="A10:J10"/>
    <mergeCell ref="A8:A9"/>
    <mergeCell ref="F8:F9"/>
    <mergeCell ref="G8:G9"/>
  </mergeCells>
  <hyperlinks>
    <hyperlink ref="K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="90" zoomScaleNormal="85" zoomScaleSheetLayoutView="90" workbookViewId="0" topLeftCell="A1">
      <pane ySplit="9" topLeftCell="BM125" activePane="bottomLeft" state="frozen"/>
      <selection pane="topLeft" activeCell="A1" sqref="A1"/>
      <selection pane="bottomLeft" activeCell="K135" sqref="K135"/>
    </sheetView>
  </sheetViews>
  <sheetFormatPr defaultColWidth="9.00390625" defaultRowHeight="12.75"/>
  <cols>
    <col min="1" max="1" width="9.125" style="8" customWidth="1"/>
    <col min="2" max="2" width="27.125" style="8" customWidth="1"/>
    <col min="3" max="3" width="15.375" style="8" customWidth="1"/>
    <col min="4" max="4" width="10.25390625" style="8" customWidth="1"/>
    <col min="5" max="6" width="9.125" style="8" customWidth="1"/>
    <col min="7" max="8" width="9.25390625" style="8" customWidth="1"/>
    <col min="9" max="9" width="9.125" style="8" customWidth="1"/>
    <col min="10" max="10" width="16.875" style="8" customWidth="1"/>
    <col min="11" max="11" width="37.375" style="8" customWidth="1"/>
    <col min="12" max="16384" width="9.125" style="8" customWidth="1"/>
  </cols>
  <sheetData>
    <row r="1" ht="12.75"/>
    <row r="2" spans="1:10" ht="21" customHeight="1">
      <c r="A2" s="6" t="s">
        <v>27</v>
      </c>
      <c r="J2" s="106" t="s">
        <v>482</v>
      </c>
    </row>
    <row r="3" ht="21" customHeight="1">
      <c r="A3" s="6"/>
    </row>
    <row r="4" ht="21" customHeight="1">
      <c r="A4" s="11" t="s">
        <v>28</v>
      </c>
    </row>
    <row r="5" ht="21" customHeight="1">
      <c r="A5" s="12" t="s">
        <v>29</v>
      </c>
    </row>
    <row r="6" ht="12.75"/>
    <row r="7" spans="1:9" ht="13.5" thickBot="1">
      <c r="A7" s="23" t="s">
        <v>30</v>
      </c>
      <c r="H7" s="577"/>
      <c r="I7" s="577"/>
    </row>
    <row r="8" spans="1:9" ht="13.5" customHeight="1" thickBot="1">
      <c r="A8" s="571" t="s">
        <v>81</v>
      </c>
      <c r="B8" s="571" t="s">
        <v>108</v>
      </c>
      <c r="C8" s="571" t="s">
        <v>109</v>
      </c>
      <c r="D8" s="573" t="s">
        <v>110</v>
      </c>
      <c r="E8" s="571" t="s">
        <v>111</v>
      </c>
      <c r="F8" s="578" t="s">
        <v>112</v>
      </c>
      <c r="G8" s="563" t="s">
        <v>113</v>
      </c>
      <c r="H8" s="564"/>
      <c r="I8" s="565"/>
    </row>
    <row r="9" spans="1:11" ht="23.25" thickBot="1">
      <c r="A9" s="569"/>
      <c r="B9" s="569"/>
      <c r="C9" s="572"/>
      <c r="D9" s="574"/>
      <c r="E9" s="572"/>
      <c r="F9" s="562"/>
      <c r="G9" s="111" t="s">
        <v>116</v>
      </c>
      <c r="H9" s="112" t="s">
        <v>115</v>
      </c>
      <c r="I9" s="112" t="s">
        <v>114</v>
      </c>
      <c r="K9" s="117"/>
    </row>
    <row r="10" spans="1:9" ht="31.5" customHeight="1" thickBot="1">
      <c r="A10" s="566" t="s">
        <v>117</v>
      </c>
      <c r="B10" s="567"/>
      <c r="C10" s="567"/>
      <c r="D10" s="567"/>
      <c r="E10" s="567"/>
      <c r="F10" s="567"/>
      <c r="G10" s="567"/>
      <c r="H10" s="567"/>
      <c r="I10" s="568"/>
    </row>
    <row r="11" spans="1:9" ht="13.5" customHeight="1" thickBot="1">
      <c r="A11" s="226"/>
      <c r="B11" s="592" t="s">
        <v>118</v>
      </c>
      <c r="C11" s="590"/>
      <c r="D11" s="590"/>
      <c r="E11" s="590"/>
      <c r="F11" s="590"/>
      <c r="G11" s="590"/>
      <c r="H11" s="590"/>
      <c r="I11" s="591"/>
    </row>
    <row r="12" spans="1:9" ht="12.75" customHeight="1">
      <c r="A12" s="37"/>
      <c r="B12" s="584" t="s">
        <v>119</v>
      </c>
      <c r="C12" s="584"/>
      <c r="D12" s="584"/>
      <c r="E12" s="584"/>
      <c r="F12" s="584"/>
      <c r="G12" s="584"/>
      <c r="H12" s="584"/>
      <c r="I12" s="585"/>
    </row>
    <row r="13" spans="1:9" ht="13.5" customHeight="1" thickBot="1">
      <c r="A13" s="30"/>
      <c r="B13" s="586" t="s">
        <v>120</v>
      </c>
      <c r="C13" s="586"/>
      <c r="D13" s="586"/>
      <c r="E13" s="586"/>
      <c r="F13" s="586"/>
      <c r="G13" s="586"/>
      <c r="H13" s="586"/>
      <c r="I13" s="580"/>
    </row>
    <row r="14" spans="1:9" ht="13.5" thickBot="1">
      <c r="A14" s="225"/>
      <c r="B14" s="645" t="s">
        <v>121</v>
      </c>
      <c r="C14" s="646"/>
      <c r="D14" s="646"/>
      <c r="E14" s="646"/>
      <c r="F14" s="646"/>
      <c r="G14" s="647"/>
      <c r="H14" s="647"/>
      <c r="I14" s="648"/>
    </row>
    <row r="15" spans="1:9" ht="22.5">
      <c r="A15" s="38" t="s">
        <v>122</v>
      </c>
      <c r="B15" s="118" t="s">
        <v>123</v>
      </c>
      <c r="C15" s="119" t="s">
        <v>124</v>
      </c>
      <c r="D15" s="120">
        <v>5</v>
      </c>
      <c r="E15" s="121">
        <v>20</v>
      </c>
      <c r="F15" s="121" t="s">
        <v>125</v>
      </c>
      <c r="G15" s="122">
        <v>141.40176</v>
      </c>
      <c r="H15" s="123">
        <v>143.7984</v>
      </c>
      <c r="I15" s="124">
        <v>148.59168</v>
      </c>
    </row>
    <row r="16" spans="1:9" ht="22.5">
      <c r="A16" s="26"/>
      <c r="B16" s="116" t="s">
        <v>557</v>
      </c>
      <c r="C16" s="115" t="s">
        <v>124</v>
      </c>
      <c r="D16" s="24">
        <v>5</v>
      </c>
      <c r="E16" s="25">
        <v>20</v>
      </c>
      <c r="F16" s="25" t="s">
        <v>125</v>
      </c>
      <c r="G16" s="125">
        <v>143.33696</v>
      </c>
      <c r="H16" s="126">
        <v>145.7664</v>
      </c>
      <c r="I16" s="127">
        <v>150.62528</v>
      </c>
    </row>
    <row r="17" spans="1:9" ht="22.5">
      <c r="A17" s="26" t="s">
        <v>126</v>
      </c>
      <c r="B17" s="116" t="s">
        <v>127</v>
      </c>
      <c r="C17" s="115" t="s">
        <v>128</v>
      </c>
      <c r="D17" s="24">
        <v>5</v>
      </c>
      <c r="E17" s="25">
        <v>20</v>
      </c>
      <c r="F17" s="25" t="s">
        <v>125</v>
      </c>
      <c r="G17" s="128">
        <v>131.43548</v>
      </c>
      <c r="H17" s="129">
        <v>133.66320000000002</v>
      </c>
      <c r="I17" s="130">
        <v>138.11864000000003</v>
      </c>
    </row>
    <row r="18" spans="1:9" ht="22.5">
      <c r="A18" s="26"/>
      <c r="B18" s="116" t="s">
        <v>558</v>
      </c>
      <c r="C18" s="115" t="s">
        <v>128</v>
      </c>
      <c r="D18" s="24">
        <v>5</v>
      </c>
      <c r="E18" s="25">
        <v>20</v>
      </c>
      <c r="F18" s="25" t="s">
        <v>125</v>
      </c>
      <c r="G18" s="128">
        <v>133.37068</v>
      </c>
      <c r="H18" s="129">
        <v>135.6312</v>
      </c>
      <c r="I18" s="130">
        <v>140.15224</v>
      </c>
    </row>
    <row r="19" spans="1:9" ht="22.5">
      <c r="A19" s="26" t="s">
        <v>129</v>
      </c>
      <c r="B19" s="116" t="s">
        <v>130</v>
      </c>
      <c r="C19" s="115" t="s">
        <v>124</v>
      </c>
      <c r="D19" s="24">
        <v>5</v>
      </c>
      <c r="E19" s="25">
        <v>20</v>
      </c>
      <c r="F19" s="25" t="s">
        <v>125</v>
      </c>
      <c r="G19" s="128">
        <v>121.71796</v>
      </c>
      <c r="H19" s="129">
        <v>123.76364000000001</v>
      </c>
      <c r="I19" s="130">
        <v>125.80932</v>
      </c>
    </row>
    <row r="20" spans="1:9" ht="23.25" thickBot="1">
      <c r="A20" s="131" t="s">
        <v>131</v>
      </c>
      <c r="B20" s="113" t="s">
        <v>132</v>
      </c>
      <c r="C20" s="114" t="s">
        <v>133</v>
      </c>
      <c r="D20" s="28">
        <v>4</v>
      </c>
      <c r="E20" s="29">
        <v>25</v>
      </c>
      <c r="F20" s="29" t="s">
        <v>125</v>
      </c>
      <c r="G20" s="132">
        <v>81.7768</v>
      </c>
      <c r="H20" s="133">
        <v>83.1512</v>
      </c>
      <c r="I20" s="134">
        <v>84.5256</v>
      </c>
    </row>
    <row r="21" spans="1:9" ht="13.5" thickBot="1">
      <c r="A21" s="30"/>
      <c r="B21" s="135"/>
      <c r="C21" s="136"/>
      <c r="D21" s="32"/>
      <c r="E21" s="32"/>
      <c r="F21" s="32"/>
      <c r="G21" s="34"/>
      <c r="H21" s="35"/>
      <c r="I21" s="36"/>
    </row>
    <row r="22" spans="1:9" ht="13.5" customHeight="1" thickBot="1">
      <c r="A22" s="226"/>
      <c r="B22" s="592" t="s">
        <v>134</v>
      </c>
      <c r="C22" s="590"/>
      <c r="D22" s="590"/>
      <c r="E22" s="590"/>
      <c r="F22" s="590"/>
      <c r="G22" s="590"/>
      <c r="H22" s="590"/>
      <c r="I22" s="591"/>
    </row>
    <row r="23" spans="1:9" ht="12.75" customHeight="1">
      <c r="A23" s="37"/>
      <c r="B23" s="584" t="s">
        <v>135</v>
      </c>
      <c r="C23" s="584"/>
      <c r="D23" s="584"/>
      <c r="E23" s="584"/>
      <c r="F23" s="584"/>
      <c r="G23" s="584"/>
      <c r="H23" s="584"/>
      <c r="I23" s="585"/>
    </row>
    <row r="24" spans="1:9" ht="13.5" customHeight="1" thickBot="1">
      <c r="A24" s="30"/>
      <c r="B24" s="586" t="s">
        <v>136</v>
      </c>
      <c r="C24" s="586"/>
      <c r="D24" s="586"/>
      <c r="E24" s="586"/>
      <c r="F24" s="586"/>
      <c r="G24" s="586"/>
      <c r="H24" s="586"/>
      <c r="I24" s="580"/>
    </row>
    <row r="25" spans="1:9" ht="13.5" thickBot="1">
      <c r="A25" s="225"/>
      <c r="B25" s="645" t="s">
        <v>137</v>
      </c>
      <c r="C25" s="646"/>
      <c r="D25" s="646"/>
      <c r="E25" s="646"/>
      <c r="F25" s="646"/>
      <c r="G25" s="647"/>
      <c r="H25" s="647"/>
      <c r="I25" s="648"/>
    </row>
    <row r="26" spans="1:9" ht="22.5">
      <c r="A26" s="38" t="s">
        <v>138</v>
      </c>
      <c r="B26" s="118" t="s">
        <v>139</v>
      </c>
      <c r="C26" s="119" t="s">
        <v>124</v>
      </c>
      <c r="D26" s="120">
        <v>4.5</v>
      </c>
      <c r="E26" s="121">
        <v>23</v>
      </c>
      <c r="F26" s="121" t="s">
        <v>125</v>
      </c>
      <c r="G26" s="137">
        <v>105.6468</v>
      </c>
      <c r="H26" s="138">
        <v>107.40758</v>
      </c>
      <c r="I26" s="137">
        <v>110.04875</v>
      </c>
    </row>
    <row r="27" spans="1:9" ht="22.5">
      <c r="A27" s="139" t="s">
        <v>140</v>
      </c>
      <c r="B27" s="116" t="s">
        <v>141</v>
      </c>
      <c r="C27" s="115" t="s">
        <v>124</v>
      </c>
      <c r="D27" s="24">
        <v>4.5</v>
      </c>
      <c r="E27" s="25">
        <v>23</v>
      </c>
      <c r="F27" s="25" t="s">
        <v>125</v>
      </c>
      <c r="G27" s="140">
        <v>106.50479999999999</v>
      </c>
      <c r="H27" s="141">
        <v>108.27987999999999</v>
      </c>
      <c r="I27" s="140">
        <v>110.9425</v>
      </c>
    </row>
    <row r="28" spans="1:9" ht="22.5" hidden="1">
      <c r="A28" s="139"/>
      <c r="B28" s="116" t="s">
        <v>559</v>
      </c>
      <c r="C28" s="115" t="s">
        <v>124</v>
      </c>
      <c r="D28" s="24">
        <v>4.5</v>
      </c>
      <c r="E28" s="25">
        <v>23</v>
      </c>
      <c r="F28" s="25" t="s">
        <v>125</v>
      </c>
      <c r="G28" s="140">
        <v>106.50479999999999</v>
      </c>
      <c r="H28" s="141">
        <v>108.27987999999999</v>
      </c>
      <c r="I28" s="140">
        <v>110.9425</v>
      </c>
    </row>
    <row r="29" spans="1:9" ht="22.5">
      <c r="A29" s="139" t="s">
        <v>142</v>
      </c>
      <c r="B29" s="116" t="s">
        <v>143</v>
      </c>
      <c r="C29" s="115" t="s">
        <v>124</v>
      </c>
      <c r="D29" s="24">
        <v>4.5</v>
      </c>
      <c r="E29" s="25">
        <v>23</v>
      </c>
      <c r="F29" s="25" t="s">
        <v>125</v>
      </c>
      <c r="G29" s="140">
        <v>106.50479999999999</v>
      </c>
      <c r="H29" s="141">
        <v>108.27987999999999</v>
      </c>
      <c r="I29" s="140">
        <v>110.9425</v>
      </c>
    </row>
    <row r="30" spans="1:9" ht="22.5">
      <c r="A30" s="139"/>
      <c r="B30" s="116" t="s">
        <v>560</v>
      </c>
      <c r="C30" s="115" t="s">
        <v>124</v>
      </c>
      <c r="D30" s="24">
        <v>4.5</v>
      </c>
      <c r="E30" s="25">
        <v>23</v>
      </c>
      <c r="F30" s="25" t="s">
        <v>125</v>
      </c>
      <c r="G30" s="140">
        <v>106.50479999999999</v>
      </c>
      <c r="H30" s="141">
        <v>108.27987999999999</v>
      </c>
      <c r="I30" s="140">
        <v>110.9425</v>
      </c>
    </row>
    <row r="31" spans="1:9" ht="22.5">
      <c r="A31" s="139" t="s">
        <v>144</v>
      </c>
      <c r="B31" s="116" t="s">
        <v>145</v>
      </c>
      <c r="C31" s="115" t="s">
        <v>128</v>
      </c>
      <c r="D31" s="24">
        <v>4.5</v>
      </c>
      <c r="E31" s="25">
        <v>23</v>
      </c>
      <c r="F31" s="25" t="s">
        <v>125</v>
      </c>
      <c r="G31" s="140">
        <v>99.6324</v>
      </c>
      <c r="H31" s="141">
        <v>101.29294</v>
      </c>
      <c r="I31" s="140">
        <v>103.78375</v>
      </c>
    </row>
    <row r="32" spans="1:9" ht="22.5">
      <c r="A32" s="139"/>
      <c r="B32" s="116" t="s">
        <v>561</v>
      </c>
      <c r="C32" s="115" t="s">
        <v>128</v>
      </c>
      <c r="D32" s="24">
        <v>4.5</v>
      </c>
      <c r="E32" s="25">
        <v>23</v>
      </c>
      <c r="F32" s="25" t="s">
        <v>125</v>
      </c>
      <c r="G32" s="140">
        <v>100.1304</v>
      </c>
      <c r="H32" s="141">
        <v>101.79923999999998</v>
      </c>
      <c r="I32" s="140">
        <v>104.3025</v>
      </c>
    </row>
    <row r="33" spans="1:9" ht="22.5" hidden="1">
      <c r="A33" s="139"/>
      <c r="B33" s="116" t="s">
        <v>562</v>
      </c>
      <c r="C33" s="115" t="s">
        <v>128</v>
      </c>
      <c r="D33" s="24">
        <v>4.5</v>
      </c>
      <c r="E33" s="25">
        <v>23</v>
      </c>
      <c r="F33" s="25" t="s">
        <v>125</v>
      </c>
      <c r="G33" s="140">
        <v>100.1304</v>
      </c>
      <c r="H33" s="141">
        <v>101.79923999999998</v>
      </c>
      <c r="I33" s="140">
        <v>104.3025</v>
      </c>
    </row>
    <row r="34" spans="1:9" ht="22.5">
      <c r="A34" s="139" t="s">
        <v>146</v>
      </c>
      <c r="B34" s="116" t="s">
        <v>147</v>
      </c>
      <c r="C34" s="115" t="s">
        <v>128</v>
      </c>
      <c r="D34" s="24">
        <v>4.5</v>
      </c>
      <c r="E34" s="25">
        <v>23</v>
      </c>
      <c r="F34" s="25" t="s">
        <v>125</v>
      </c>
      <c r="G34" s="140">
        <v>100.1304</v>
      </c>
      <c r="H34" s="141">
        <v>101.79923999999998</v>
      </c>
      <c r="I34" s="140">
        <v>104.3025</v>
      </c>
    </row>
    <row r="35" spans="1:9" ht="22.5">
      <c r="A35" s="139" t="s">
        <v>148</v>
      </c>
      <c r="B35" s="116" t="s">
        <v>149</v>
      </c>
      <c r="C35" s="115" t="s">
        <v>133</v>
      </c>
      <c r="D35" s="24">
        <v>4.5</v>
      </c>
      <c r="E35" s="25">
        <v>23</v>
      </c>
      <c r="F35" s="25" t="s">
        <v>125</v>
      </c>
      <c r="G35" s="140">
        <v>83.9952</v>
      </c>
      <c r="H35" s="141">
        <v>85.39511999999999</v>
      </c>
      <c r="I35" s="140">
        <v>87.495</v>
      </c>
    </row>
    <row r="36" spans="1:9" ht="22.5">
      <c r="A36" s="139" t="s">
        <v>150</v>
      </c>
      <c r="B36" s="116" t="s">
        <v>151</v>
      </c>
      <c r="C36" s="115" t="s">
        <v>133</v>
      </c>
      <c r="D36" s="24">
        <v>4.5</v>
      </c>
      <c r="E36" s="25">
        <v>23</v>
      </c>
      <c r="F36" s="25" t="s">
        <v>125</v>
      </c>
      <c r="G36" s="140">
        <v>84.4932</v>
      </c>
      <c r="H36" s="141">
        <v>85.90142</v>
      </c>
      <c r="I36" s="140">
        <v>88.01375</v>
      </c>
    </row>
    <row r="37" spans="1:9" ht="22.5" hidden="1">
      <c r="A37" s="139"/>
      <c r="B37" s="116" t="s">
        <v>563</v>
      </c>
      <c r="C37" s="115" t="s">
        <v>133</v>
      </c>
      <c r="D37" s="24">
        <v>4.5</v>
      </c>
      <c r="E37" s="25">
        <v>23</v>
      </c>
      <c r="F37" s="25" t="s">
        <v>125</v>
      </c>
      <c r="G37" s="140">
        <v>84.4932</v>
      </c>
      <c r="H37" s="141">
        <v>85.90142</v>
      </c>
      <c r="I37" s="140">
        <v>88.01375</v>
      </c>
    </row>
    <row r="38" spans="1:9" ht="22.5">
      <c r="A38" s="139" t="s">
        <v>152</v>
      </c>
      <c r="B38" s="116" t="s">
        <v>153</v>
      </c>
      <c r="C38" s="115" t="s">
        <v>133</v>
      </c>
      <c r="D38" s="24">
        <v>4.5</v>
      </c>
      <c r="E38" s="25">
        <v>23</v>
      </c>
      <c r="F38" s="25" t="s">
        <v>125</v>
      </c>
      <c r="G38" s="140">
        <v>84.4932</v>
      </c>
      <c r="H38" s="141">
        <v>86.10394</v>
      </c>
      <c r="I38" s="140">
        <v>88.22125</v>
      </c>
    </row>
    <row r="39" spans="1:9" ht="22.5">
      <c r="A39" s="139" t="s">
        <v>154</v>
      </c>
      <c r="B39" s="116" t="s">
        <v>155</v>
      </c>
      <c r="C39" s="115" t="s">
        <v>124</v>
      </c>
      <c r="D39" s="24">
        <v>3.5</v>
      </c>
      <c r="E39" s="25">
        <v>25</v>
      </c>
      <c r="F39" s="25" t="s">
        <v>125</v>
      </c>
      <c r="G39" s="140">
        <v>89.74919999999999</v>
      </c>
      <c r="H39" s="141">
        <v>91.24502</v>
      </c>
      <c r="I39" s="140">
        <v>93.48875</v>
      </c>
    </row>
    <row r="40" spans="1:9" ht="22.5">
      <c r="A40" s="26" t="s">
        <v>156</v>
      </c>
      <c r="B40" s="116" t="s">
        <v>157</v>
      </c>
      <c r="C40" s="115" t="s">
        <v>128</v>
      </c>
      <c r="D40" s="24">
        <v>3.5</v>
      </c>
      <c r="E40" s="25">
        <v>25</v>
      </c>
      <c r="F40" s="25" t="s">
        <v>125</v>
      </c>
      <c r="G40" s="140">
        <v>84.072</v>
      </c>
      <c r="H40" s="141">
        <v>85.4732</v>
      </c>
      <c r="I40" s="140">
        <v>87.575</v>
      </c>
    </row>
    <row r="41" spans="1:9" ht="23.25" thickBot="1">
      <c r="A41" s="27" t="s">
        <v>158</v>
      </c>
      <c r="B41" s="113" t="s">
        <v>159</v>
      </c>
      <c r="C41" s="114" t="s">
        <v>133</v>
      </c>
      <c r="D41" s="28">
        <v>3.5</v>
      </c>
      <c r="E41" s="29">
        <v>25</v>
      </c>
      <c r="F41" s="29" t="s">
        <v>125</v>
      </c>
      <c r="G41" s="142">
        <v>68.634</v>
      </c>
      <c r="H41" s="143">
        <v>69.7779</v>
      </c>
      <c r="I41" s="142">
        <v>71.49375</v>
      </c>
    </row>
    <row r="42" spans="1:9" ht="13.5" thickBot="1">
      <c r="A42" s="37"/>
      <c r="B42" s="31"/>
      <c r="C42" s="31"/>
      <c r="D42" s="33"/>
      <c r="E42" s="33"/>
      <c r="F42" s="33"/>
      <c r="G42" s="144"/>
      <c r="H42" s="35"/>
      <c r="I42" s="36"/>
    </row>
    <row r="43" spans="1:9" ht="13.5" customHeight="1" thickBot="1">
      <c r="A43" s="226"/>
      <c r="B43" s="592" t="s">
        <v>160</v>
      </c>
      <c r="C43" s="590"/>
      <c r="D43" s="590"/>
      <c r="E43" s="590"/>
      <c r="F43" s="590"/>
      <c r="G43" s="590"/>
      <c r="H43" s="590"/>
      <c r="I43" s="591"/>
    </row>
    <row r="44" spans="1:9" ht="12.75" customHeight="1">
      <c r="A44" s="145"/>
      <c r="B44" s="575" t="s">
        <v>161</v>
      </c>
      <c r="C44" s="575"/>
      <c r="D44" s="575"/>
      <c r="E44" s="575"/>
      <c r="F44" s="575"/>
      <c r="G44" s="575"/>
      <c r="H44" s="575"/>
      <c r="I44" s="576"/>
    </row>
    <row r="45" spans="1:9" ht="13.5" customHeight="1" thickBot="1">
      <c r="A45" s="146"/>
      <c r="B45" s="581" t="s">
        <v>162</v>
      </c>
      <c r="C45" s="581"/>
      <c r="D45" s="581"/>
      <c r="E45" s="581"/>
      <c r="F45" s="581"/>
      <c r="G45" s="581"/>
      <c r="H45" s="581"/>
      <c r="I45" s="582"/>
    </row>
    <row r="46" spans="1:9" ht="13.5" thickBot="1">
      <c r="A46" s="225"/>
      <c r="B46" s="645" t="s">
        <v>163</v>
      </c>
      <c r="C46" s="646"/>
      <c r="D46" s="646"/>
      <c r="E46" s="646"/>
      <c r="F46" s="646"/>
      <c r="G46" s="647"/>
      <c r="H46" s="647"/>
      <c r="I46" s="648"/>
    </row>
    <row r="47" spans="1:9" ht="22.5">
      <c r="A47" s="147"/>
      <c r="B47" s="118" t="s">
        <v>564</v>
      </c>
      <c r="C47" s="119" t="s">
        <v>128</v>
      </c>
      <c r="D47" s="120">
        <v>4</v>
      </c>
      <c r="E47" s="121">
        <v>23</v>
      </c>
      <c r="F47" s="121" t="s">
        <v>125</v>
      </c>
      <c r="G47" s="137">
        <v>68.22259999999999</v>
      </c>
      <c r="H47" s="138">
        <v>69.40907999999999</v>
      </c>
      <c r="I47" s="137">
        <v>70.59555999999999</v>
      </c>
    </row>
    <row r="48" spans="1:9" ht="22.5">
      <c r="A48" s="139" t="s">
        <v>164</v>
      </c>
      <c r="B48" s="116" t="s">
        <v>165</v>
      </c>
      <c r="C48" s="115" t="s">
        <v>128</v>
      </c>
      <c r="D48" s="24">
        <v>4</v>
      </c>
      <c r="E48" s="25">
        <v>23</v>
      </c>
      <c r="F48" s="25" t="s">
        <v>125</v>
      </c>
      <c r="G48" s="140">
        <v>69.74059999999999</v>
      </c>
      <c r="H48" s="141">
        <v>70.95347999999998</v>
      </c>
      <c r="I48" s="140">
        <v>72.16635999999998</v>
      </c>
    </row>
    <row r="49" spans="1:9" ht="22.5">
      <c r="A49" s="139"/>
      <c r="B49" s="116" t="s">
        <v>565</v>
      </c>
      <c r="C49" s="115" t="s">
        <v>128</v>
      </c>
      <c r="D49" s="24">
        <v>4</v>
      </c>
      <c r="E49" s="25">
        <v>23</v>
      </c>
      <c r="F49" s="25" t="s">
        <v>125</v>
      </c>
      <c r="G49" s="140">
        <v>70.24659999999999</v>
      </c>
      <c r="H49" s="141">
        <v>71.46828</v>
      </c>
      <c r="I49" s="140">
        <v>72.68995999999999</v>
      </c>
    </row>
    <row r="50" spans="1:9" ht="22.5">
      <c r="A50" s="26" t="s">
        <v>166</v>
      </c>
      <c r="B50" s="116" t="s">
        <v>167</v>
      </c>
      <c r="C50" s="115" t="s">
        <v>128</v>
      </c>
      <c r="D50" s="24">
        <v>4</v>
      </c>
      <c r="E50" s="25">
        <v>23</v>
      </c>
      <c r="F50" s="25" t="s">
        <v>125</v>
      </c>
      <c r="G50" s="140">
        <v>68.22259999999999</v>
      </c>
      <c r="H50" s="141">
        <v>69.40907999999999</v>
      </c>
      <c r="I50" s="140">
        <v>70.59555999999999</v>
      </c>
    </row>
    <row r="51" spans="1:9" ht="22.5">
      <c r="A51" s="26"/>
      <c r="B51" s="116" t="s">
        <v>566</v>
      </c>
      <c r="C51" s="115" t="s">
        <v>128</v>
      </c>
      <c r="D51" s="24">
        <v>4</v>
      </c>
      <c r="E51" s="25">
        <v>23</v>
      </c>
      <c r="F51" s="25" t="s">
        <v>125</v>
      </c>
      <c r="G51" s="140">
        <v>69.74059999999999</v>
      </c>
      <c r="H51" s="141">
        <v>70.95347999999998</v>
      </c>
      <c r="I51" s="140">
        <v>72.16635999999998</v>
      </c>
    </row>
    <row r="52" spans="1:9" ht="22.5">
      <c r="A52" s="26"/>
      <c r="B52" s="116" t="s">
        <v>567</v>
      </c>
      <c r="C52" s="115" t="s">
        <v>128</v>
      </c>
      <c r="D52" s="24">
        <v>4</v>
      </c>
      <c r="E52" s="25">
        <v>23</v>
      </c>
      <c r="F52" s="25" t="s">
        <v>125</v>
      </c>
      <c r="G52" s="140">
        <v>70.24659999999999</v>
      </c>
      <c r="H52" s="141">
        <v>71.46828</v>
      </c>
      <c r="I52" s="140">
        <v>72.68995999999999</v>
      </c>
    </row>
    <row r="53" spans="1:9" ht="22.5">
      <c r="A53" s="26" t="s">
        <v>168</v>
      </c>
      <c r="B53" s="116" t="s">
        <v>169</v>
      </c>
      <c r="C53" s="115" t="s">
        <v>133</v>
      </c>
      <c r="D53" s="24">
        <v>4</v>
      </c>
      <c r="E53" s="25">
        <v>23</v>
      </c>
      <c r="F53" s="25" t="s">
        <v>125</v>
      </c>
      <c r="G53" s="140">
        <v>52.33419999999999</v>
      </c>
      <c r="H53" s="141">
        <v>53.24435999999999</v>
      </c>
      <c r="I53" s="140">
        <v>54.15451999999999</v>
      </c>
    </row>
    <row r="54" spans="1:9" ht="22.5">
      <c r="A54" s="26"/>
      <c r="B54" s="116" t="s">
        <v>568</v>
      </c>
      <c r="C54" s="115" t="s">
        <v>133</v>
      </c>
      <c r="D54" s="24">
        <v>4</v>
      </c>
      <c r="E54" s="25">
        <v>23</v>
      </c>
      <c r="F54" s="25" t="s">
        <v>125</v>
      </c>
      <c r="G54" s="140">
        <v>53.85219999999999</v>
      </c>
      <c r="H54" s="141">
        <v>54.78875999999999</v>
      </c>
      <c r="I54" s="140">
        <v>55.72531999999999</v>
      </c>
    </row>
    <row r="55" spans="1:9" ht="22.5">
      <c r="A55" s="26"/>
      <c r="B55" s="116" t="s">
        <v>569</v>
      </c>
      <c r="C55" s="115" t="s">
        <v>133</v>
      </c>
      <c r="D55" s="24">
        <v>4</v>
      </c>
      <c r="E55" s="25">
        <v>23</v>
      </c>
      <c r="F55" s="25" t="s">
        <v>125</v>
      </c>
      <c r="G55" s="140">
        <v>54.3582</v>
      </c>
      <c r="H55" s="141">
        <v>55.30356</v>
      </c>
      <c r="I55" s="140">
        <v>56.24892</v>
      </c>
    </row>
    <row r="56" spans="1:9" ht="22.5">
      <c r="A56" s="26" t="s">
        <v>170</v>
      </c>
      <c r="B56" s="116" t="s">
        <v>656</v>
      </c>
      <c r="C56" s="115" t="s">
        <v>128</v>
      </c>
      <c r="D56" s="24">
        <v>3</v>
      </c>
      <c r="E56" s="25">
        <v>25</v>
      </c>
      <c r="F56" s="25" t="s">
        <v>171</v>
      </c>
      <c r="G56" s="140">
        <v>60.44859999999999</v>
      </c>
      <c r="H56" s="141">
        <v>61.49988</v>
      </c>
      <c r="I56" s="140">
        <v>62.551159999999996</v>
      </c>
    </row>
    <row r="57" spans="1:9" ht="23.25" thickBot="1">
      <c r="A57" s="27" t="s">
        <v>172</v>
      </c>
      <c r="B57" s="113" t="s">
        <v>655</v>
      </c>
      <c r="C57" s="29" t="s">
        <v>649</v>
      </c>
      <c r="D57" s="28">
        <v>3</v>
      </c>
      <c r="E57" s="29">
        <v>25</v>
      </c>
      <c r="F57" s="29" t="s">
        <v>171</v>
      </c>
      <c r="G57" s="142">
        <v>43.953</v>
      </c>
      <c r="H57" s="143">
        <v>44.717400000000005</v>
      </c>
      <c r="I57" s="142">
        <v>45.48180000000001</v>
      </c>
    </row>
    <row r="58" spans="1:9" ht="12.75">
      <c r="A58" s="30"/>
      <c r="B58" s="148"/>
      <c r="C58" s="148"/>
      <c r="D58" s="149"/>
      <c r="E58" s="149"/>
      <c r="F58" s="149"/>
      <c r="G58" s="34"/>
      <c r="H58" s="35"/>
      <c r="I58" s="36"/>
    </row>
    <row r="59" spans="1:9" ht="12.75" customHeight="1">
      <c r="A59" s="30"/>
      <c r="B59" s="579" t="s">
        <v>173</v>
      </c>
      <c r="C59" s="579"/>
      <c r="D59" s="579"/>
      <c r="E59" s="579"/>
      <c r="F59" s="579"/>
      <c r="G59" s="579"/>
      <c r="H59" s="579"/>
      <c r="I59" s="570"/>
    </row>
    <row r="60" spans="1:9" ht="13.5" customHeight="1" thickBot="1">
      <c r="A60" s="30"/>
      <c r="B60" s="586" t="s">
        <v>174</v>
      </c>
      <c r="C60" s="586"/>
      <c r="D60" s="586"/>
      <c r="E60" s="586"/>
      <c r="F60" s="586"/>
      <c r="G60" s="586"/>
      <c r="H60" s="586"/>
      <c r="I60" s="580"/>
    </row>
    <row r="61" spans="1:9" ht="13.5" thickBot="1">
      <c r="A61" s="225"/>
      <c r="B61" s="645" t="s">
        <v>175</v>
      </c>
      <c r="C61" s="646"/>
      <c r="D61" s="646"/>
      <c r="E61" s="646"/>
      <c r="F61" s="646"/>
      <c r="G61" s="647"/>
      <c r="H61" s="647"/>
      <c r="I61" s="648"/>
    </row>
    <row r="62" spans="1:9" ht="22.5">
      <c r="A62" s="38" t="s">
        <v>176</v>
      </c>
      <c r="B62" s="118" t="s">
        <v>177</v>
      </c>
      <c r="C62" s="119" t="s">
        <v>124</v>
      </c>
      <c r="D62" s="120">
        <v>4</v>
      </c>
      <c r="E62" s="121">
        <v>25</v>
      </c>
      <c r="F62" s="121" t="s">
        <v>125</v>
      </c>
      <c r="G62" s="137">
        <v>76.85168</v>
      </c>
      <c r="H62" s="138">
        <v>78.28816</v>
      </c>
      <c r="I62" s="137">
        <v>81.16112</v>
      </c>
    </row>
    <row r="63" spans="1:9" ht="22.5">
      <c r="A63" s="26"/>
      <c r="B63" s="116" t="s">
        <v>570</v>
      </c>
      <c r="C63" s="115" t="s">
        <v>124</v>
      </c>
      <c r="D63" s="24">
        <v>4</v>
      </c>
      <c r="E63" s="25">
        <v>25</v>
      </c>
      <c r="F63" s="25" t="s">
        <v>125</v>
      </c>
      <c r="G63" s="140">
        <v>78.31223000000001</v>
      </c>
      <c r="H63" s="141">
        <v>79.77601000000001</v>
      </c>
      <c r="I63" s="140">
        <v>82.70357</v>
      </c>
    </row>
    <row r="64" spans="1:9" ht="22.5">
      <c r="A64" s="26"/>
      <c r="B64" s="116" t="s">
        <v>571</v>
      </c>
      <c r="C64" s="115" t="s">
        <v>124</v>
      </c>
      <c r="D64" s="24">
        <v>4</v>
      </c>
      <c r="E64" s="25">
        <v>25</v>
      </c>
      <c r="F64" s="25" t="s">
        <v>125</v>
      </c>
      <c r="G64" s="140">
        <v>78.79908</v>
      </c>
      <c r="H64" s="141">
        <v>80.27196</v>
      </c>
      <c r="I64" s="140">
        <v>83.21772</v>
      </c>
    </row>
    <row r="65" spans="1:9" ht="22.5">
      <c r="A65" s="26" t="s">
        <v>178</v>
      </c>
      <c r="B65" s="116" t="s">
        <v>179</v>
      </c>
      <c r="C65" s="115" t="s">
        <v>180</v>
      </c>
      <c r="D65" s="24">
        <v>4</v>
      </c>
      <c r="E65" s="25">
        <v>25</v>
      </c>
      <c r="F65" s="25" t="s">
        <v>125</v>
      </c>
      <c r="G65" s="140">
        <v>71.98318</v>
      </c>
      <c r="H65" s="141">
        <v>73.32866</v>
      </c>
      <c r="I65" s="140">
        <v>76.01961999999999</v>
      </c>
    </row>
    <row r="66" spans="1:9" ht="22.5">
      <c r="A66" s="26"/>
      <c r="B66" s="116" t="s">
        <v>572</v>
      </c>
      <c r="C66" s="115" t="s">
        <v>180</v>
      </c>
      <c r="D66" s="24">
        <v>4</v>
      </c>
      <c r="E66" s="25">
        <v>25</v>
      </c>
      <c r="F66" s="25" t="s">
        <v>125</v>
      </c>
      <c r="G66" s="140">
        <v>73.44373</v>
      </c>
      <c r="H66" s="141">
        <v>74.81651</v>
      </c>
      <c r="I66" s="140">
        <v>77.56206999999999</v>
      </c>
    </row>
    <row r="67" spans="1:9" ht="22.5">
      <c r="A67" s="26"/>
      <c r="B67" s="116" t="s">
        <v>573</v>
      </c>
      <c r="C67" s="115" t="s">
        <v>180</v>
      </c>
      <c r="D67" s="24">
        <v>4</v>
      </c>
      <c r="E67" s="25">
        <v>25</v>
      </c>
      <c r="F67" s="25" t="s">
        <v>125</v>
      </c>
      <c r="G67" s="140">
        <v>73.93058</v>
      </c>
      <c r="H67" s="141">
        <v>75.31246000000002</v>
      </c>
      <c r="I67" s="140">
        <v>78.07622</v>
      </c>
    </row>
    <row r="68" spans="1:9" ht="22.5">
      <c r="A68" s="26" t="s">
        <v>181</v>
      </c>
      <c r="B68" s="116" t="s">
        <v>182</v>
      </c>
      <c r="C68" s="115" t="s">
        <v>133</v>
      </c>
      <c r="D68" s="24">
        <v>4</v>
      </c>
      <c r="E68" s="25">
        <v>25</v>
      </c>
      <c r="F68" s="25" t="s">
        <v>125</v>
      </c>
      <c r="G68" s="140">
        <v>59.130340000000004</v>
      </c>
      <c r="H68" s="141">
        <v>60.235580000000006</v>
      </c>
      <c r="I68" s="140">
        <v>62.446059999999996</v>
      </c>
    </row>
    <row r="69" spans="1:9" ht="22.5">
      <c r="A69" s="26"/>
      <c r="B69" s="116" t="s">
        <v>574</v>
      </c>
      <c r="C69" s="115" t="s">
        <v>133</v>
      </c>
      <c r="D69" s="24">
        <v>4</v>
      </c>
      <c r="E69" s="25">
        <v>25</v>
      </c>
      <c r="F69" s="25" t="s">
        <v>125</v>
      </c>
      <c r="G69" s="140">
        <v>60.59089000000001</v>
      </c>
      <c r="H69" s="141">
        <v>61.72343000000001</v>
      </c>
      <c r="I69" s="140">
        <v>63.98851</v>
      </c>
    </row>
    <row r="70" spans="1:9" ht="22.5">
      <c r="A70" s="26"/>
      <c r="B70" s="116" t="s">
        <v>575</v>
      </c>
      <c r="C70" s="115" t="s">
        <v>133</v>
      </c>
      <c r="D70" s="24">
        <v>4</v>
      </c>
      <c r="E70" s="25">
        <v>25</v>
      </c>
      <c r="F70" s="25" t="s">
        <v>125</v>
      </c>
      <c r="G70" s="140">
        <v>61.077740000000006</v>
      </c>
      <c r="H70" s="141">
        <v>62.21938000000001</v>
      </c>
      <c r="I70" s="140">
        <v>64.50265999999999</v>
      </c>
    </row>
    <row r="71" spans="1:9" ht="22.5">
      <c r="A71" s="26" t="s">
        <v>183</v>
      </c>
      <c r="B71" s="116" t="s">
        <v>184</v>
      </c>
      <c r="C71" s="115" t="s">
        <v>124</v>
      </c>
      <c r="D71" s="24">
        <v>3</v>
      </c>
      <c r="E71" s="25">
        <v>23</v>
      </c>
      <c r="F71" s="25" t="s">
        <v>171</v>
      </c>
      <c r="G71" s="140">
        <v>69.68589000000001</v>
      </c>
      <c r="H71" s="141">
        <v>70.98843000000002</v>
      </c>
      <c r="I71" s="140">
        <v>73.59351000000001</v>
      </c>
    </row>
    <row r="72" spans="1:9" ht="22.5">
      <c r="A72" s="26" t="s">
        <v>185</v>
      </c>
      <c r="B72" s="116" t="s">
        <v>186</v>
      </c>
      <c r="C72" s="115" t="s">
        <v>180</v>
      </c>
      <c r="D72" s="24">
        <v>3</v>
      </c>
      <c r="E72" s="25">
        <v>23</v>
      </c>
      <c r="F72" s="25" t="s">
        <v>171</v>
      </c>
      <c r="G72" s="140">
        <v>64.21162000000001</v>
      </c>
      <c r="H72" s="141">
        <v>65.42316000000001</v>
      </c>
      <c r="I72" s="140">
        <v>67.84624000000001</v>
      </c>
    </row>
    <row r="73" spans="1:9" ht="23.25" thickBot="1">
      <c r="A73" s="27" t="s">
        <v>187</v>
      </c>
      <c r="B73" s="113" t="s">
        <v>188</v>
      </c>
      <c r="C73" s="114" t="s">
        <v>133</v>
      </c>
      <c r="D73" s="28">
        <v>3</v>
      </c>
      <c r="E73" s="29">
        <v>23</v>
      </c>
      <c r="F73" s="29" t="s">
        <v>171</v>
      </c>
      <c r="G73" s="142">
        <v>52.35403000000001</v>
      </c>
      <c r="H73" s="143">
        <v>53.33261000000001</v>
      </c>
      <c r="I73" s="142">
        <v>54.80048000000001</v>
      </c>
    </row>
    <row r="74" spans="1:9" ht="13.5" thickBot="1">
      <c r="A74" s="37"/>
      <c r="B74" s="150"/>
      <c r="C74" s="148"/>
      <c r="D74" s="151"/>
      <c r="E74" s="151"/>
      <c r="F74" s="151"/>
      <c r="G74" s="144"/>
      <c r="H74" s="35"/>
      <c r="I74" s="36"/>
    </row>
    <row r="75" spans="1:9" ht="13.5" customHeight="1" thickBot="1">
      <c r="A75" s="226"/>
      <c r="B75" s="592" t="s">
        <v>189</v>
      </c>
      <c r="C75" s="590"/>
      <c r="D75" s="590"/>
      <c r="E75" s="590"/>
      <c r="F75" s="590"/>
      <c r="G75" s="590"/>
      <c r="H75" s="590"/>
      <c r="I75" s="591"/>
    </row>
    <row r="76" spans="1:9" ht="12.75" customHeight="1">
      <c r="A76" s="37"/>
      <c r="B76" s="584" t="s">
        <v>190</v>
      </c>
      <c r="C76" s="584"/>
      <c r="D76" s="584"/>
      <c r="E76" s="584"/>
      <c r="F76" s="584"/>
      <c r="G76" s="584"/>
      <c r="H76" s="584"/>
      <c r="I76" s="585"/>
    </row>
    <row r="77" spans="1:9" ht="13.5" customHeight="1" thickBot="1">
      <c r="A77" s="30"/>
      <c r="B77" s="586" t="s">
        <v>162</v>
      </c>
      <c r="C77" s="586"/>
      <c r="D77" s="586"/>
      <c r="E77" s="586"/>
      <c r="F77" s="586"/>
      <c r="G77" s="586"/>
      <c r="H77" s="586"/>
      <c r="I77" s="580"/>
    </row>
    <row r="78" spans="1:9" ht="13.5" thickBot="1">
      <c r="A78" s="225"/>
      <c r="B78" s="645" t="s">
        <v>191</v>
      </c>
      <c r="C78" s="646"/>
      <c r="D78" s="646"/>
      <c r="E78" s="646"/>
      <c r="F78" s="646"/>
      <c r="G78" s="647"/>
      <c r="H78" s="647"/>
      <c r="I78" s="648"/>
    </row>
    <row r="79" spans="1:9" ht="22.5">
      <c r="A79" s="38" t="s">
        <v>192</v>
      </c>
      <c r="B79" s="118" t="s">
        <v>193</v>
      </c>
      <c r="C79" s="119" t="s">
        <v>133</v>
      </c>
      <c r="D79" s="120">
        <v>4</v>
      </c>
      <c r="E79" s="121">
        <v>25</v>
      </c>
      <c r="F79" s="121" t="s">
        <v>125</v>
      </c>
      <c r="G79" s="137">
        <v>45.55546</v>
      </c>
      <c r="H79" s="138">
        <v>46.60030999999999</v>
      </c>
      <c r="I79" s="137">
        <v>47.436189999999996</v>
      </c>
    </row>
    <row r="80" spans="1:9" ht="22.5">
      <c r="A80" s="26"/>
      <c r="B80" s="116" t="s">
        <v>576</v>
      </c>
      <c r="C80" s="115" t="s">
        <v>133</v>
      </c>
      <c r="D80" s="24">
        <v>4</v>
      </c>
      <c r="E80" s="25">
        <v>25</v>
      </c>
      <c r="F80" s="25" t="s">
        <v>125</v>
      </c>
      <c r="G80" s="140">
        <v>47.043310000000005</v>
      </c>
      <c r="H80" s="141">
        <v>48.122285</v>
      </c>
      <c r="I80" s="140">
        <v>48.985465</v>
      </c>
    </row>
    <row r="81" spans="1:9" ht="22.5">
      <c r="A81" s="26"/>
      <c r="B81" s="116" t="s">
        <v>577</v>
      </c>
      <c r="C81" s="115" t="s">
        <v>133</v>
      </c>
      <c r="D81" s="24">
        <v>4</v>
      </c>
      <c r="E81" s="25">
        <v>25</v>
      </c>
      <c r="F81" s="25" t="s">
        <v>125</v>
      </c>
      <c r="G81" s="140">
        <v>47.53926</v>
      </c>
      <c r="H81" s="141">
        <v>48.62961</v>
      </c>
      <c r="I81" s="140">
        <v>49.501889999999996</v>
      </c>
    </row>
    <row r="82" spans="1:9" ht="22.5">
      <c r="A82" s="26" t="s">
        <v>484</v>
      </c>
      <c r="B82" s="116" t="s">
        <v>485</v>
      </c>
      <c r="C82" s="115" t="s">
        <v>486</v>
      </c>
      <c r="D82" s="24">
        <v>4.5</v>
      </c>
      <c r="E82" s="25">
        <v>20</v>
      </c>
      <c r="F82" s="25" t="s">
        <v>487</v>
      </c>
      <c r="G82" s="140">
        <v>59.76906000000001</v>
      </c>
      <c r="H82" s="140">
        <v>61.13991</v>
      </c>
      <c r="I82" s="140">
        <v>62.23659000000001</v>
      </c>
    </row>
    <row r="83" spans="1:9" ht="22.5">
      <c r="A83" s="26" t="s">
        <v>194</v>
      </c>
      <c r="B83" s="116" t="s">
        <v>195</v>
      </c>
      <c r="C83" s="115" t="s">
        <v>180</v>
      </c>
      <c r="D83" s="24">
        <v>4</v>
      </c>
      <c r="E83" s="25">
        <v>25</v>
      </c>
      <c r="F83" s="25" t="s">
        <v>196</v>
      </c>
      <c r="G83" s="140">
        <v>57.4605</v>
      </c>
      <c r="H83" s="141">
        <v>58.737399999999994</v>
      </c>
      <c r="I83" s="140">
        <v>60.269679999999994</v>
      </c>
    </row>
    <row r="84" spans="1:9" ht="22.5">
      <c r="A84" s="26"/>
      <c r="B84" s="116" t="s">
        <v>578</v>
      </c>
      <c r="C84" s="115" t="s">
        <v>180</v>
      </c>
      <c r="D84" s="24">
        <v>4</v>
      </c>
      <c r="E84" s="25">
        <v>25</v>
      </c>
      <c r="F84" s="25" t="s">
        <v>196</v>
      </c>
      <c r="G84" s="140">
        <v>58.996125000000006</v>
      </c>
      <c r="H84" s="141">
        <v>60.30715</v>
      </c>
      <c r="I84" s="140">
        <v>61.88038</v>
      </c>
    </row>
    <row r="85" spans="1:9" ht="22.5">
      <c r="A85" s="26"/>
      <c r="B85" s="116" t="s">
        <v>579</v>
      </c>
      <c r="C85" s="115" t="s">
        <v>180</v>
      </c>
      <c r="D85" s="24">
        <v>4</v>
      </c>
      <c r="E85" s="25">
        <v>25</v>
      </c>
      <c r="F85" s="25" t="s">
        <v>196</v>
      </c>
      <c r="G85" s="140">
        <v>59.508</v>
      </c>
      <c r="H85" s="141">
        <v>60.8304</v>
      </c>
      <c r="I85" s="140">
        <v>62.41728</v>
      </c>
    </row>
    <row r="86" spans="1:9" ht="22.5">
      <c r="A86" s="26"/>
      <c r="B86" s="116" t="s">
        <v>650</v>
      </c>
      <c r="C86" s="115" t="s">
        <v>209</v>
      </c>
      <c r="D86" s="24">
        <v>4</v>
      </c>
      <c r="E86" s="25">
        <v>25</v>
      </c>
      <c r="F86" s="25" t="s">
        <v>196</v>
      </c>
      <c r="G86" s="140">
        <v>62.476875</v>
      </c>
      <c r="H86" s="141">
        <v>63.86524999999999</v>
      </c>
      <c r="I86" s="140">
        <v>65.53129999999999</v>
      </c>
    </row>
    <row r="87" spans="1:9" ht="22.5">
      <c r="A87" s="26"/>
      <c r="B87" s="116" t="s">
        <v>651</v>
      </c>
      <c r="C87" s="115" t="s">
        <v>209</v>
      </c>
      <c r="D87" s="24">
        <v>4</v>
      </c>
      <c r="E87" s="25">
        <v>25</v>
      </c>
      <c r="F87" s="25" t="s">
        <v>196</v>
      </c>
      <c r="G87" s="140">
        <v>64.0125</v>
      </c>
      <c r="H87" s="141">
        <v>65.435</v>
      </c>
      <c r="I87" s="140">
        <v>67.142</v>
      </c>
    </row>
    <row r="88" spans="1:9" ht="22.5">
      <c r="A88" s="26"/>
      <c r="B88" s="116" t="s">
        <v>652</v>
      </c>
      <c r="C88" s="115" t="s">
        <v>209</v>
      </c>
      <c r="D88" s="24">
        <v>4</v>
      </c>
      <c r="E88" s="25">
        <v>25</v>
      </c>
      <c r="F88" s="25" t="s">
        <v>196</v>
      </c>
      <c r="G88" s="140">
        <v>64.524375</v>
      </c>
      <c r="H88" s="141">
        <v>65.95824999999999</v>
      </c>
      <c r="I88" s="140">
        <v>67.6789</v>
      </c>
    </row>
    <row r="89" spans="1:10" ht="22.5">
      <c r="A89" s="26" t="s">
        <v>197</v>
      </c>
      <c r="B89" s="116" t="s">
        <v>198</v>
      </c>
      <c r="C89" s="115" t="s">
        <v>133</v>
      </c>
      <c r="D89" s="24">
        <v>3</v>
      </c>
      <c r="E89" s="25">
        <v>23</v>
      </c>
      <c r="F89" s="25" t="s">
        <v>171</v>
      </c>
      <c r="G89" s="140">
        <v>37.31508</v>
      </c>
      <c r="H89" s="141">
        <v>38.0061</v>
      </c>
      <c r="I89" s="140">
        <v>39.042629999999996</v>
      </c>
      <c r="J89" s="108"/>
    </row>
    <row r="90" spans="1:9" ht="22.5">
      <c r="A90" s="26" t="s">
        <v>488</v>
      </c>
      <c r="B90" s="116" t="s">
        <v>489</v>
      </c>
      <c r="C90" s="115" t="s">
        <v>486</v>
      </c>
      <c r="D90" s="24">
        <v>3.5</v>
      </c>
      <c r="E90" s="25">
        <v>24</v>
      </c>
      <c r="F90" s="25" t="s">
        <v>487</v>
      </c>
      <c r="G90" s="140">
        <v>52.57764</v>
      </c>
      <c r="H90" s="140">
        <v>53.551300000000005</v>
      </c>
      <c r="I90" s="140">
        <v>55.01179</v>
      </c>
    </row>
    <row r="91" spans="1:10" ht="22.5">
      <c r="A91" s="26" t="s">
        <v>199</v>
      </c>
      <c r="B91" s="116" t="s">
        <v>200</v>
      </c>
      <c r="C91" s="115" t="s">
        <v>180</v>
      </c>
      <c r="D91" s="24">
        <v>3</v>
      </c>
      <c r="E91" s="25">
        <v>23</v>
      </c>
      <c r="F91" s="25" t="s">
        <v>201</v>
      </c>
      <c r="G91" s="140">
        <v>48.61728000000001</v>
      </c>
      <c r="H91" s="141">
        <v>49.51760000000001</v>
      </c>
      <c r="I91" s="140">
        <v>50.86808</v>
      </c>
      <c r="J91" s="108"/>
    </row>
    <row r="92" spans="1:10" ht="23.25" thickBot="1">
      <c r="A92" s="27"/>
      <c r="B92" s="113" t="s">
        <v>653</v>
      </c>
      <c r="C92" s="114" t="s">
        <v>209</v>
      </c>
      <c r="D92" s="28">
        <v>3</v>
      </c>
      <c r="E92" s="29">
        <v>230</v>
      </c>
      <c r="F92" s="29" t="s">
        <v>201</v>
      </c>
      <c r="G92" s="142">
        <v>53.82612</v>
      </c>
      <c r="H92" s="143">
        <v>54.822900000000004</v>
      </c>
      <c r="I92" s="142">
        <v>56.31806999999999</v>
      </c>
      <c r="J92" s="108"/>
    </row>
    <row r="93" spans="1:10" ht="13.5" thickBot="1">
      <c r="A93" s="225"/>
      <c r="B93" s="645" t="s">
        <v>202</v>
      </c>
      <c r="C93" s="646"/>
      <c r="D93" s="646"/>
      <c r="E93" s="646"/>
      <c r="F93" s="646"/>
      <c r="G93" s="647"/>
      <c r="H93" s="647"/>
      <c r="I93" s="648"/>
      <c r="J93" s="108"/>
    </row>
    <row r="94" spans="1:10" ht="22.5" customHeight="1">
      <c r="A94" s="38"/>
      <c r="B94" s="118" t="s">
        <v>580</v>
      </c>
      <c r="C94" s="119" t="s">
        <v>133</v>
      </c>
      <c r="D94" s="120">
        <v>4</v>
      </c>
      <c r="E94" s="121">
        <v>25</v>
      </c>
      <c r="F94" s="121" t="s">
        <v>125</v>
      </c>
      <c r="G94" s="137">
        <v>53.294760000000004</v>
      </c>
      <c r="H94" s="138">
        <v>54.28170000000001</v>
      </c>
      <c r="I94" s="137">
        <v>55.76210999999999</v>
      </c>
      <c r="J94" s="108"/>
    </row>
    <row r="95" spans="1:10" ht="22.5" customHeight="1">
      <c r="A95" s="26" t="s">
        <v>203</v>
      </c>
      <c r="B95" s="116" t="s">
        <v>204</v>
      </c>
      <c r="C95" s="115" t="s">
        <v>133</v>
      </c>
      <c r="D95" s="24">
        <v>4</v>
      </c>
      <c r="E95" s="25">
        <v>25</v>
      </c>
      <c r="F95" s="25" t="s">
        <v>125</v>
      </c>
      <c r="G95" s="140">
        <v>51.82056</v>
      </c>
      <c r="H95" s="141">
        <v>52.7802</v>
      </c>
      <c r="I95" s="140">
        <v>54.21966</v>
      </c>
      <c r="J95" s="108"/>
    </row>
    <row r="96" spans="1:10" ht="22.5" customHeight="1">
      <c r="A96" s="26"/>
      <c r="B96" s="116" t="s">
        <v>581</v>
      </c>
      <c r="C96" s="115" t="s">
        <v>133</v>
      </c>
      <c r="D96" s="24">
        <v>4</v>
      </c>
      <c r="E96" s="25">
        <v>25</v>
      </c>
      <c r="F96" s="25" t="s">
        <v>125</v>
      </c>
      <c r="G96" s="140">
        <v>53.78616</v>
      </c>
      <c r="H96" s="141">
        <v>54.7822</v>
      </c>
      <c r="I96" s="140">
        <v>56.27625999999999</v>
      </c>
      <c r="J96" s="108"/>
    </row>
    <row r="97" spans="1:10" ht="22.5" customHeight="1">
      <c r="A97" s="26"/>
      <c r="B97" s="116" t="s">
        <v>582</v>
      </c>
      <c r="C97" s="115" t="s">
        <v>180</v>
      </c>
      <c r="D97" s="24">
        <v>4</v>
      </c>
      <c r="E97" s="25">
        <v>25</v>
      </c>
      <c r="F97" s="25" t="s">
        <v>196</v>
      </c>
      <c r="G97" s="140">
        <v>65.57976000000001</v>
      </c>
      <c r="H97" s="141">
        <v>66.7942</v>
      </c>
      <c r="I97" s="140">
        <v>68.61586</v>
      </c>
      <c r="J97" s="108"/>
    </row>
    <row r="98" spans="1:10" ht="22.5" customHeight="1">
      <c r="A98" s="26" t="s">
        <v>205</v>
      </c>
      <c r="B98" s="116" t="s">
        <v>206</v>
      </c>
      <c r="C98" s="115" t="s">
        <v>180</v>
      </c>
      <c r="D98" s="24">
        <v>4</v>
      </c>
      <c r="E98" s="25">
        <v>25</v>
      </c>
      <c r="F98" s="25" t="s">
        <v>196</v>
      </c>
      <c r="G98" s="140">
        <v>64.10556</v>
      </c>
      <c r="H98" s="141">
        <v>65.29270000000001</v>
      </c>
      <c r="I98" s="140">
        <v>67.07341</v>
      </c>
      <c r="J98" s="108"/>
    </row>
    <row r="99" spans="1:10" ht="22.5" customHeight="1">
      <c r="A99" s="26"/>
      <c r="B99" s="116" t="s">
        <v>583</v>
      </c>
      <c r="C99" s="115" t="s">
        <v>180</v>
      </c>
      <c r="D99" s="24">
        <v>4</v>
      </c>
      <c r="E99" s="25">
        <v>25</v>
      </c>
      <c r="F99" s="25" t="s">
        <v>196</v>
      </c>
      <c r="G99" s="140">
        <v>66.07116</v>
      </c>
      <c r="H99" s="141">
        <v>67.2947</v>
      </c>
      <c r="I99" s="140">
        <v>69.13001</v>
      </c>
      <c r="J99" s="108"/>
    </row>
    <row r="100" spans="1:10" ht="22.5" customHeight="1">
      <c r="A100" s="26"/>
      <c r="B100" s="116" t="s">
        <v>584</v>
      </c>
      <c r="C100" s="115" t="s">
        <v>209</v>
      </c>
      <c r="D100" s="24">
        <v>4</v>
      </c>
      <c r="E100" s="25">
        <v>25</v>
      </c>
      <c r="F100" s="25" t="s">
        <v>125</v>
      </c>
      <c r="G100" s="140">
        <v>70.69032000000001</v>
      </c>
      <c r="H100" s="141">
        <v>71.99940000000001</v>
      </c>
      <c r="I100" s="140">
        <v>73.96302</v>
      </c>
      <c r="J100" s="108"/>
    </row>
    <row r="101" spans="1:10" ht="22.5" customHeight="1">
      <c r="A101" s="26" t="s">
        <v>207</v>
      </c>
      <c r="B101" s="116" t="s">
        <v>208</v>
      </c>
      <c r="C101" s="115" t="s">
        <v>209</v>
      </c>
      <c r="D101" s="24">
        <v>4</v>
      </c>
      <c r="E101" s="25">
        <v>25</v>
      </c>
      <c r="F101" s="25" t="s">
        <v>125</v>
      </c>
      <c r="G101" s="140">
        <v>69.21612</v>
      </c>
      <c r="H101" s="141">
        <v>70.4979</v>
      </c>
      <c r="I101" s="140">
        <v>72.42057</v>
      </c>
      <c r="J101" s="108"/>
    </row>
    <row r="102" spans="1:10" ht="22.5" customHeight="1">
      <c r="A102" s="26"/>
      <c r="B102" s="116" t="s">
        <v>585</v>
      </c>
      <c r="C102" s="115" t="s">
        <v>209</v>
      </c>
      <c r="D102" s="24">
        <v>4</v>
      </c>
      <c r="E102" s="25">
        <v>25</v>
      </c>
      <c r="F102" s="25" t="s">
        <v>125</v>
      </c>
      <c r="G102" s="140">
        <v>71.18172000000001</v>
      </c>
      <c r="H102" s="141">
        <v>72.49990000000001</v>
      </c>
      <c r="I102" s="140">
        <v>74.47717</v>
      </c>
      <c r="J102" s="108"/>
    </row>
    <row r="103" spans="1:10" ht="22.5" customHeight="1">
      <c r="A103" s="26" t="s">
        <v>210</v>
      </c>
      <c r="B103" s="116" t="s">
        <v>211</v>
      </c>
      <c r="C103" s="115" t="s">
        <v>133</v>
      </c>
      <c r="D103" s="24">
        <v>3</v>
      </c>
      <c r="E103" s="25">
        <v>23</v>
      </c>
      <c r="F103" s="25" t="s">
        <v>171</v>
      </c>
      <c r="G103" s="140">
        <v>43.8119</v>
      </c>
      <c r="H103" s="141">
        <v>44.60848000000001</v>
      </c>
      <c r="I103" s="140">
        <v>45.803349999999995</v>
      </c>
      <c r="J103" s="108"/>
    </row>
    <row r="104" spans="1:9" ht="22.5" customHeight="1">
      <c r="A104" s="26" t="s">
        <v>212</v>
      </c>
      <c r="B104" s="116" t="s">
        <v>213</v>
      </c>
      <c r="C104" s="115" t="s">
        <v>180</v>
      </c>
      <c r="D104" s="24">
        <v>3</v>
      </c>
      <c r="E104" s="25">
        <v>23</v>
      </c>
      <c r="F104" s="25" t="s">
        <v>201</v>
      </c>
      <c r="G104" s="140">
        <v>59.027100000000004</v>
      </c>
      <c r="H104" s="141">
        <v>60.10032000000001</v>
      </c>
      <c r="I104" s="140">
        <v>61.71015</v>
      </c>
    </row>
    <row r="105" spans="1:9" ht="22.5" customHeight="1" thickBot="1">
      <c r="A105" s="27" t="s">
        <v>214</v>
      </c>
      <c r="B105" s="113" t="s">
        <v>215</v>
      </c>
      <c r="C105" s="114" t="s">
        <v>209</v>
      </c>
      <c r="D105" s="28">
        <v>3</v>
      </c>
      <c r="E105" s="29">
        <v>23</v>
      </c>
      <c r="F105" s="29" t="s">
        <v>171</v>
      </c>
      <c r="G105" s="142">
        <v>63.431500000000014</v>
      </c>
      <c r="H105" s="143">
        <v>64.58480000000002</v>
      </c>
      <c r="I105" s="142">
        <v>66.31475</v>
      </c>
    </row>
    <row r="106" spans="1:9" ht="12.75" customHeight="1" thickBot="1">
      <c r="A106" s="30"/>
      <c r="B106" s="31"/>
      <c r="C106" s="31"/>
      <c r="D106" s="32"/>
      <c r="E106" s="32"/>
      <c r="F106" s="33"/>
      <c r="G106" s="34"/>
      <c r="H106" s="35"/>
      <c r="I106" s="36"/>
    </row>
    <row r="107" spans="1:9" ht="13.5" customHeight="1" thickBot="1">
      <c r="A107" s="592" t="s">
        <v>216</v>
      </c>
      <c r="B107" s="590"/>
      <c r="C107" s="590"/>
      <c r="D107" s="590"/>
      <c r="E107" s="590"/>
      <c r="F107" s="590"/>
      <c r="G107" s="590"/>
      <c r="H107" s="590"/>
      <c r="I107" s="591"/>
    </row>
    <row r="108" spans="1:9" ht="12.75">
      <c r="A108" s="37"/>
      <c r="B108" s="584" t="s">
        <v>217</v>
      </c>
      <c r="C108" s="584"/>
      <c r="D108" s="584"/>
      <c r="E108" s="584"/>
      <c r="F108" s="584"/>
      <c r="G108" s="584"/>
      <c r="H108" s="584"/>
      <c r="I108" s="585"/>
    </row>
    <row r="109" spans="1:9" ht="13.5" thickBot="1">
      <c r="A109" s="30"/>
      <c r="B109" s="586" t="s">
        <v>218</v>
      </c>
      <c r="C109" s="586"/>
      <c r="D109" s="586"/>
      <c r="E109" s="586"/>
      <c r="F109" s="586"/>
      <c r="G109" s="586"/>
      <c r="H109" s="586"/>
      <c r="I109" s="580"/>
    </row>
    <row r="110" spans="1:9" ht="13.5" thickBot="1">
      <c r="A110" s="225"/>
      <c r="B110" s="645" t="s">
        <v>219</v>
      </c>
      <c r="C110" s="646"/>
      <c r="D110" s="646"/>
      <c r="E110" s="646"/>
      <c r="F110" s="646"/>
      <c r="G110" s="647"/>
      <c r="H110" s="647"/>
      <c r="I110" s="648"/>
    </row>
    <row r="111" spans="1:9" ht="12.75" customHeight="1">
      <c r="A111" s="38" t="s">
        <v>220</v>
      </c>
      <c r="B111" s="39" t="s">
        <v>221</v>
      </c>
      <c r="C111" s="40" t="s">
        <v>222</v>
      </c>
      <c r="D111" s="41">
        <v>6</v>
      </c>
      <c r="E111" s="42">
        <v>20</v>
      </c>
      <c r="F111" s="43" t="s">
        <v>223</v>
      </c>
      <c r="G111" s="152">
        <v>160.12</v>
      </c>
      <c r="H111" s="153">
        <v>162.849</v>
      </c>
      <c r="I111" s="154">
        <v>167.13449999999997</v>
      </c>
    </row>
    <row r="112" spans="1:9" ht="13.5" customHeight="1" thickBot="1">
      <c r="A112" s="44" t="s">
        <v>224</v>
      </c>
      <c r="B112" s="45" t="s">
        <v>225</v>
      </c>
      <c r="C112" s="46" t="s">
        <v>222</v>
      </c>
      <c r="D112" s="47">
        <v>5.8</v>
      </c>
      <c r="E112" s="48">
        <v>16</v>
      </c>
      <c r="F112" s="49" t="s">
        <v>223</v>
      </c>
      <c r="G112" s="155">
        <v>186.47520000000003</v>
      </c>
      <c r="H112" s="156">
        <v>189.99360000000004</v>
      </c>
      <c r="I112" s="157">
        <v>193.51200000000003</v>
      </c>
    </row>
    <row r="113" spans="1:9" ht="29.25" customHeight="1" thickBot="1">
      <c r="A113" s="537"/>
      <c r="B113" s="136"/>
      <c r="C113" s="135"/>
      <c r="D113" s="538"/>
      <c r="E113" s="538"/>
      <c r="F113" s="539"/>
      <c r="G113" s="540"/>
      <c r="H113" s="541"/>
      <c r="I113" s="540"/>
    </row>
    <row r="114" spans="1:9" ht="13.5" thickBot="1">
      <c r="A114" s="592" t="s">
        <v>654</v>
      </c>
      <c r="B114" s="590"/>
      <c r="C114" s="590"/>
      <c r="D114" s="590"/>
      <c r="E114" s="590"/>
      <c r="F114" s="590"/>
      <c r="G114" s="590"/>
      <c r="H114" s="590"/>
      <c r="I114" s="591"/>
    </row>
    <row r="115" spans="1:11" ht="12.75">
      <c r="A115" s="587"/>
      <c r="B115" s="607" t="s">
        <v>108</v>
      </c>
      <c r="C115" s="607" t="s">
        <v>408</v>
      </c>
      <c r="D115" s="589" t="s">
        <v>409</v>
      </c>
      <c r="E115" s="607" t="s">
        <v>410</v>
      </c>
      <c r="F115" s="607" t="s">
        <v>113</v>
      </c>
      <c r="G115" s="607"/>
      <c r="H115" s="607"/>
      <c r="I115" s="593"/>
      <c r="K115" s="117"/>
    </row>
    <row r="116" spans="1:9" ht="26.25" customHeight="1" thickBot="1">
      <c r="A116" s="588"/>
      <c r="B116" s="596"/>
      <c r="C116" s="596"/>
      <c r="D116" s="583"/>
      <c r="E116" s="596"/>
      <c r="F116" s="103" t="s">
        <v>116</v>
      </c>
      <c r="G116" s="110" t="s">
        <v>115</v>
      </c>
      <c r="H116" s="649" t="s">
        <v>114</v>
      </c>
      <c r="I116" s="650"/>
    </row>
    <row r="117" spans="1:9" ht="13.5" thickBot="1">
      <c r="A117" s="225"/>
      <c r="B117" s="645" t="s">
        <v>429</v>
      </c>
      <c r="C117" s="646"/>
      <c r="D117" s="646"/>
      <c r="E117" s="646"/>
      <c r="F117" s="646"/>
      <c r="G117" s="647"/>
      <c r="H117" s="647"/>
      <c r="I117" s="648"/>
    </row>
    <row r="118" spans="1:10" ht="12.75">
      <c r="A118" s="38"/>
      <c r="B118" s="118" t="s">
        <v>411</v>
      </c>
      <c r="C118" s="119" t="s">
        <v>412</v>
      </c>
      <c r="D118" s="120">
        <v>15</v>
      </c>
      <c r="E118" s="121" t="s">
        <v>413</v>
      </c>
      <c r="F118" s="137">
        <v>18.500640784313724</v>
      </c>
      <c r="G118" s="137">
        <v>19.144141333333334</v>
      </c>
      <c r="H118" s="558">
        <v>20.43</v>
      </c>
      <c r="I118" s="558"/>
      <c r="J118" s="108"/>
    </row>
    <row r="119" spans="1:10" ht="12.75">
      <c r="A119" s="26"/>
      <c r="B119" s="116" t="s">
        <v>414</v>
      </c>
      <c r="C119" s="115" t="s">
        <v>412</v>
      </c>
      <c r="D119" s="24">
        <v>15</v>
      </c>
      <c r="E119" s="25" t="s">
        <v>413</v>
      </c>
      <c r="F119" s="140">
        <v>17.08847185185185</v>
      </c>
      <c r="G119" s="140">
        <v>17.68285348148148</v>
      </c>
      <c r="H119" s="557">
        <v>18.78</v>
      </c>
      <c r="I119" s="557"/>
      <c r="J119" s="108"/>
    </row>
    <row r="120" spans="1:10" ht="12.75">
      <c r="A120" s="26"/>
      <c r="B120" s="116" t="s">
        <v>415</v>
      </c>
      <c r="C120" s="115" t="s">
        <v>412</v>
      </c>
      <c r="D120" s="24">
        <v>15</v>
      </c>
      <c r="E120" s="25" t="s">
        <v>413</v>
      </c>
      <c r="F120" s="140">
        <v>16.549266666666664</v>
      </c>
      <c r="G120" s="140">
        <v>17.12489333333333</v>
      </c>
      <c r="H120" s="557">
        <v>18.28</v>
      </c>
      <c r="I120" s="557"/>
      <c r="J120" s="108"/>
    </row>
    <row r="121" spans="1:10" ht="12.75">
      <c r="A121" s="26"/>
      <c r="B121" s="116" t="s">
        <v>416</v>
      </c>
      <c r="C121" s="115" t="s">
        <v>412</v>
      </c>
      <c r="D121" s="24">
        <v>15</v>
      </c>
      <c r="E121" s="25" t="s">
        <v>413</v>
      </c>
      <c r="F121" s="140">
        <v>14.890499696969695</v>
      </c>
      <c r="G121" s="140">
        <v>15.40843012121212</v>
      </c>
      <c r="H121" s="557">
        <v>16.44</v>
      </c>
      <c r="I121" s="557"/>
      <c r="J121" s="108"/>
    </row>
    <row r="122" spans="1:10" ht="12.75">
      <c r="A122" s="26"/>
      <c r="B122" s="116" t="s">
        <v>417</v>
      </c>
      <c r="C122" s="115" t="s">
        <v>418</v>
      </c>
      <c r="D122" s="24">
        <v>10</v>
      </c>
      <c r="E122" s="25" t="s">
        <v>413</v>
      </c>
      <c r="F122" s="140">
        <v>22.295829999999995</v>
      </c>
      <c r="G122" s="140">
        <v>22.898419999999994</v>
      </c>
      <c r="H122" s="557">
        <v>24.1</v>
      </c>
      <c r="I122" s="557"/>
      <c r="J122" s="108"/>
    </row>
    <row r="123" spans="1:10" ht="12.75">
      <c r="A123" s="26"/>
      <c r="B123" s="116" t="s">
        <v>419</v>
      </c>
      <c r="C123" s="115"/>
      <c r="D123" s="24">
        <v>20</v>
      </c>
      <c r="E123" s="25" t="s">
        <v>413</v>
      </c>
      <c r="F123" s="140">
        <v>11.22234909090909</v>
      </c>
      <c r="G123" s="140">
        <v>11.882487272727273</v>
      </c>
      <c r="H123" s="557">
        <v>13.39</v>
      </c>
      <c r="I123" s="557"/>
      <c r="J123" s="108"/>
    </row>
    <row r="124" spans="1:10" ht="13.5" customHeight="1" thickBot="1">
      <c r="A124" s="27"/>
      <c r="B124" s="113" t="s">
        <v>420</v>
      </c>
      <c r="C124" s="114"/>
      <c r="D124" s="28">
        <v>20</v>
      </c>
      <c r="E124" s="29" t="s">
        <v>413</v>
      </c>
      <c r="F124" s="142">
        <v>12.18196509090909</v>
      </c>
      <c r="G124" s="142">
        <v>12.898551272727273</v>
      </c>
      <c r="H124" s="559">
        <v>14.54</v>
      </c>
      <c r="I124" s="559"/>
      <c r="J124" s="108"/>
    </row>
    <row r="125" spans="1:9" ht="12.75" customHeight="1" thickBot="1">
      <c r="A125" s="225"/>
      <c r="B125" s="645" t="s">
        <v>421</v>
      </c>
      <c r="C125" s="646"/>
      <c r="D125" s="646"/>
      <c r="E125" s="646"/>
      <c r="F125" s="646"/>
      <c r="G125" s="647"/>
      <c r="H125" s="647"/>
      <c r="I125" s="648"/>
    </row>
    <row r="126" spans="1:10" ht="12.75">
      <c r="A126" s="158"/>
      <c r="B126" s="159" t="s">
        <v>422</v>
      </c>
      <c r="C126" s="160" t="s">
        <v>423</v>
      </c>
      <c r="D126" s="161">
        <v>10</v>
      </c>
      <c r="E126" s="162" t="s">
        <v>413</v>
      </c>
      <c r="F126" s="163">
        <v>32.31132</v>
      </c>
      <c r="G126" s="163">
        <v>34.40557222222222</v>
      </c>
      <c r="H126" s="560">
        <v>36.5</v>
      </c>
      <c r="I126" s="561"/>
      <c r="J126" s="546"/>
    </row>
    <row r="127" spans="1:10" ht="13.5" customHeight="1" thickBot="1">
      <c r="A127" s="164"/>
      <c r="B127" s="165" t="s">
        <v>424</v>
      </c>
      <c r="C127" s="166" t="s">
        <v>425</v>
      </c>
      <c r="D127" s="167">
        <v>10</v>
      </c>
      <c r="E127" s="168" t="s">
        <v>413</v>
      </c>
      <c r="F127" s="169">
        <v>35.061071999999996</v>
      </c>
      <c r="G127" s="169">
        <v>36.779751999999995</v>
      </c>
      <c r="H127" s="552">
        <v>38.84</v>
      </c>
      <c r="I127" s="553"/>
      <c r="J127" s="546"/>
    </row>
    <row r="128" spans="1:9" ht="13.5" thickBot="1">
      <c r="A128" s="225"/>
      <c r="B128" s="645" t="s">
        <v>426</v>
      </c>
      <c r="C128" s="646"/>
      <c r="D128" s="646"/>
      <c r="E128" s="646"/>
      <c r="F128" s="646"/>
      <c r="G128" s="647"/>
      <c r="H128" s="647"/>
      <c r="I128" s="648"/>
    </row>
    <row r="129" spans="1:9" ht="12.75">
      <c r="A129" s="170"/>
      <c r="B129" s="171" t="s">
        <v>427</v>
      </c>
      <c r="C129" s="172" t="s">
        <v>412</v>
      </c>
      <c r="D129" s="173">
        <v>10</v>
      </c>
      <c r="E129" s="174" t="s">
        <v>413</v>
      </c>
      <c r="F129" s="175">
        <v>32.34320107692308</v>
      </c>
      <c r="G129" s="175">
        <v>34.717014</v>
      </c>
      <c r="H129" s="639">
        <v>37.68</v>
      </c>
      <c r="I129" s="640"/>
    </row>
    <row r="130" spans="1:9" ht="13.5" customHeight="1" thickBot="1">
      <c r="A130" s="176"/>
      <c r="B130" s="177" t="s">
        <v>428</v>
      </c>
      <c r="C130" s="178" t="s">
        <v>418</v>
      </c>
      <c r="D130" s="179">
        <v>10</v>
      </c>
      <c r="E130" s="180" t="s">
        <v>413</v>
      </c>
      <c r="F130" s="181">
        <v>35.44525418181818</v>
      </c>
      <c r="G130" s="181">
        <v>38.04674072727272</v>
      </c>
      <c r="H130" s="641">
        <v>41.3</v>
      </c>
      <c r="I130" s="642"/>
    </row>
    <row r="131" spans="1:9" ht="13.5" thickBot="1">
      <c r="A131" s="225"/>
      <c r="B131" s="645" t="s">
        <v>592</v>
      </c>
      <c r="C131" s="646"/>
      <c r="D131" s="646"/>
      <c r="E131" s="646"/>
      <c r="F131" s="646"/>
      <c r="G131" s="647"/>
      <c r="H131" s="647"/>
      <c r="I131" s="648"/>
    </row>
    <row r="132" spans="1:10" ht="34.5" thickBot="1">
      <c r="A132" s="195"/>
      <c r="B132" s="196" t="s">
        <v>108</v>
      </c>
      <c r="C132" s="196" t="s">
        <v>591</v>
      </c>
      <c r="D132" s="197" t="s">
        <v>593</v>
      </c>
      <c r="E132" s="197" t="s">
        <v>410</v>
      </c>
      <c r="F132" s="197" t="s">
        <v>594</v>
      </c>
      <c r="G132" s="643" t="s">
        <v>595</v>
      </c>
      <c r="H132" s="643"/>
      <c r="I132" s="197" t="s">
        <v>596</v>
      </c>
      <c r="J132" s="108"/>
    </row>
    <row r="133" spans="1:10" ht="22.5">
      <c r="A133" s="182"/>
      <c r="B133" s="183" t="s">
        <v>586</v>
      </c>
      <c r="C133" s="184">
        <v>39.5</v>
      </c>
      <c r="D133" s="184">
        <v>28</v>
      </c>
      <c r="E133" s="185" t="s">
        <v>300</v>
      </c>
      <c r="F133" s="186">
        <v>13.931999999999999</v>
      </c>
      <c r="G133" s="644">
        <v>15.76</v>
      </c>
      <c r="H133" s="644"/>
      <c r="I133" s="186">
        <v>17.7633</v>
      </c>
      <c r="J133" s="108"/>
    </row>
    <row r="134" spans="1:10" ht="22.5">
      <c r="A134" s="26"/>
      <c r="B134" s="187" t="s">
        <v>587</v>
      </c>
      <c r="C134" s="188">
        <v>40</v>
      </c>
      <c r="D134" s="188">
        <v>28</v>
      </c>
      <c r="E134" s="189" t="s">
        <v>300</v>
      </c>
      <c r="F134" s="190">
        <v>13.607999999999999</v>
      </c>
      <c r="G134" s="637">
        <v>15.31</v>
      </c>
      <c r="H134" s="637"/>
      <c r="I134" s="190">
        <v>17.3502</v>
      </c>
      <c r="J134" s="108"/>
    </row>
    <row r="135" spans="1:10" ht="22.5">
      <c r="A135" s="26"/>
      <c r="B135" s="187" t="s">
        <v>588</v>
      </c>
      <c r="C135" s="188">
        <v>40</v>
      </c>
      <c r="D135" s="188">
        <v>28</v>
      </c>
      <c r="E135" s="189" t="s">
        <v>300</v>
      </c>
      <c r="F135" s="190">
        <v>10.908</v>
      </c>
      <c r="G135" s="637">
        <v>12.27</v>
      </c>
      <c r="H135" s="637"/>
      <c r="I135" s="190">
        <v>13.9077</v>
      </c>
      <c r="J135" s="108"/>
    </row>
    <row r="136" spans="1:10" ht="22.5">
      <c r="A136" s="26"/>
      <c r="B136" s="187" t="s">
        <v>589</v>
      </c>
      <c r="C136" s="188">
        <v>30</v>
      </c>
      <c r="D136" s="188"/>
      <c r="E136" s="189" t="s">
        <v>300</v>
      </c>
      <c r="F136" s="190">
        <v>12.312</v>
      </c>
      <c r="G136" s="637">
        <v>13.85</v>
      </c>
      <c r="H136" s="637"/>
      <c r="I136" s="190">
        <v>15.697799999999999</v>
      </c>
      <c r="J136" s="108"/>
    </row>
    <row r="137" spans="1:9" ht="23.25" thickBot="1">
      <c r="A137" s="27"/>
      <c r="B137" s="191" t="s">
        <v>590</v>
      </c>
      <c r="C137" s="192">
        <v>25</v>
      </c>
      <c r="D137" s="192">
        <v>40</v>
      </c>
      <c r="E137" s="193" t="s">
        <v>300</v>
      </c>
      <c r="F137" s="194">
        <v>13.607999999999999</v>
      </c>
      <c r="G137" s="638">
        <v>15.31</v>
      </c>
      <c r="H137" s="638"/>
      <c r="I137" s="194">
        <v>17.3502</v>
      </c>
    </row>
  </sheetData>
  <mergeCells count="62">
    <mergeCell ref="B128:I128"/>
    <mergeCell ref="B108:I108"/>
    <mergeCell ref="B109:I109"/>
    <mergeCell ref="B110:I110"/>
    <mergeCell ref="H118:I118"/>
    <mergeCell ref="H119:I119"/>
    <mergeCell ref="B117:I117"/>
    <mergeCell ref="H124:I124"/>
    <mergeCell ref="H126:I126"/>
    <mergeCell ref="H127:I127"/>
    <mergeCell ref="A114:I114"/>
    <mergeCell ref="B125:I125"/>
    <mergeCell ref="H120:I120"/>
    <mergeCell ref="H121:I121"/>
    <mergeCell ref="H122:I122"/>
    <mergeCell ref="H123:I123"/>
    <mergeCell ref="H7:I7"/>
    <mergeCell ref="B22:I22"/>
    <mergeCell ref="B23:I23"/>
    <mergeCell ref="B24:I24"/>
    <mergeCell ref="E8:E9"/>
    <mergeCell ref="F8:F9"/>
    <mergeCell ref="G8:I8"/>
    <mergeCell ref="A10:I10"/>
    <mergeCell ref="A8:A9"/>
    <mergeCell ref="B8:B9"/>
    <mergeCell ref="C8:C9"/>
    <mergeCell ref="D8:D9"/>
    <mergeCell ref="B43:I43"/>
    <mergeCell ref="B44:I44"/>
    <mergeCell ref="B25:I25"/>
    <mergeCell ref="B11:I11"/>
    <mergeCell ref="B12:I12"/>
    <mergeCell ref="B13:I13"/>
    <mergeCell ref="B14:I14"/>
    <mergeCell ref="B45:I45"/>
    <mergeCell ref="B46:I46"/>
    <mergeCell ref="B59:I59"/>
    <mergeCell ref="B60:I60"/>
    <mergeCell ref="B61:I61"/>
    <mergeCell ref="B75:I75"/>
    <mergeCell ref="B76:I76"/>
    <mergeCell ref="B77:I77"/>
    <mergeCell ref="B78:I78"/>
    <mergeCell ref="H116:I116"/>
    <mergeCell ref="E115:E116"/>
    <mergeCell ref="F115:I115"/>
    <mergeCell ref="B93:I93"/>
    <mergeCell ref="A107:I107"/>
    <mergeCell ref="A115:A116"/>
    <mergeCell ref="B115:B116"/>
    <mergeCell ref="C115:C116"/>
    <mergeCell ref="D115:D116"/>
    <mergeCell ref="G136:H136"/>
    <mergeCell ref="G137:H137"/>
    <mergeCell ref="H129:I129"/>
    <mergeCell ref="H130:I130"/>
    <mergeCell ref="G132:H132"/>
    <mergeCell ref="G133:H133"/>
    <mergeCell ref="G134:H134"/>
    <mergeCell ref="G135:H135"/>
    <mergeCell ref="B131:I131"/>
  </mergeCells>
  <hyperlinks>
    <hyperlink ref="J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rowBreaks count="1" manualBreakCount="1">
    <brk id="9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view="pageBreakPreview" zoomScale="75" zoomScaleSheetLayoutView="75" workbookViewId="0" topLeftCell="A1">
      <pane ySplit="9" topLeftCell="BM10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9.125" style="79" customWidth="1"/>
    <col min="2" max="2" width="27.125" style="79" customWidth="1"/>
    <col min="3" max="4" width="8.75390625" style="79" customWidth="1"/>
    <col min="5" max="5" width="10.25390625" style="79" customWidth="1"/>
    <col min="6" max="11" width="8.75390625" style="79" customWidth="1"/>
    <col min="12" max="12" width="15.00390625" style="79" customWidth="1"/>
    <col min="13" max="16384" width="9.125" style="79" customWidth="1"/>
  </cols>
  <sheetData>
    <row r="1" s="63" customFormat="1" ht="12.75"/>
    <row r="2" spans="1:13" s="63" customFormat="1" ht="21" customHeight="1">
      <c r="A2" s="64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06" t="s">
        <v>482</v>
      </c>
      <c r="M2" s="65"/>
    </row>
    <row r="3" spans="1:13" s="63" customFormat="1" ht="21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63" customFormat="1" ht="21" customHeight="1">
      <c r="A4" s="68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63" customFormat="1" ht="21" customHeight="1">
      <c r="A5" s="69" t="s">
        <v>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63" customFormat="1" ht="12.75">
      <c r="A6" s="69"/>
      <c r="B6" s="70"/>
      <c r="C6" s="71"/>
      <c r="D6" s="71"/>
      <c r="E6" s="71"/>
      <c r="F6" s="72"/>
      <c r="G6" s="73"/>
      <c r="H6" s="73"/>
      <c r="I6" s="73"/>
      <c r="J6" s="74"/>
      <c r="K6" s="74"/>
      <c r="L6" s="74"/>
      <c r="M6" s="74"/>
    </row>
    <row r="7" spans="1:11" s="63" customFormat="1" ht="13.5" thickBot="1">
      <c r="A7" s="75" t="s">
        <v>97</v>
      </c>
      <c r="B7" s="76"/>
      <c r="C7" s="77"/>
      <c r="D7" s="77"/>
      <c r="E7" s="77"/>
      <c r="F7" s="77"/>
      <c r="G7" s="78"/>
      <c r="H7" s="78"/>
      <c r="J7" s="547"/>
      <c r="K7" s="547"/>
    </row>
    <row r="8" spans="1:11" ht="24" customHeight="1" thickBot="1">
      <c r="A8" s="544" t="s">
        <v>81</v>
      </c>
      <c r="B8" s="544" t="s">
        <v>229</v>
      </c>
      <c r="C8" s="544" t="s">
        <v>230</v>
      </c>
      <c r="D8" s="544" t="s">
        <v>231</v>
      </c>
      <c r="E8" s="544" t="s">
        <v>109</v>
      </c>
      <c r="F8" s="544" t="s">
        <v>232</v>
      </c>
      <c r="G8" s="544" t="s">
        <v>233</v>
      </c>
      <c r="H8" s="651" t="s">
        <v>234</v>
      </c>
      <c r="I8" s="652"/>
      <c r="J8" s="652"/>
      <c r="K8" s="652"/>
    </row>
    <row r="9" spans="1:11" ht="24" customHeight="1" thickBot="1">
      <c r="A9" s="545"/>
      <c r="B9" s="545"/>
      <c r="C9" s="545"/>
      <c r="D9" s="545"/>
      <c r="E9" s="545"/>
      <c r="F9" s="545"/>
      <c r="G9" s="545"/>
      <c r="H9" s="198" t="s">
        <v>235</v>
      </c>
      <c r="I9" s="198" t="s">
        <v>236</v>
      </c>
      <c r="J9" s="227" t="s">
        <v>237</v>
      </c>
      <c r="K9" s="227" t="s">
        <v>238</v>
      </c>
    </row>
    <row r="10" spans="1:11" ht="31.5" customHeight="1" thickBot="1">
      <c r="A10" s="548" t="s">
        <v>239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27" customHeight="1" thickBot="1">
      <c r="A11" s="551" t="s">
        <v>240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3"/>
    </row>
    <row r="12" spans="1:15" ht="27" customHeight="1">
      <c r="A12" s="228" t="s">
        <v>241</v>
      </c>
      <c r="B12" s="229" t="s">
        <v>242</v>
      </c>
      <c r="C12" s="230" t="s">
        <v>243</v>
      </c>
      <c r="D12" s="231" t="s">
        <v>244</v>
      </c>
      <c r="E12" s="230" t="s">
        <v>245</v>
      </c>
      <c r="F12" s="231">
        <v>-15</v>
      </c>
      <c r="G12" s="231">
        <v>14000</v>
      </c>
      <c r="H12" s="232">
        <v>126.07111111111111</v>
      </c>
      <c r="I12" s="233">
        <v>121.98297872340426</v>
      </c>
      <c r="J12" s="233">
        <v>120.06666666666666</v>
      </c>
      <c r="K12" s="234">
        <v>118.22857142857143</v>
      </c>
      <c r="L12" s="536"/>
      <c r="M12" s="536"/>
      <c r="N12" s="536"/>
      <c r="O12" s="536"/>
    </row>
    <row r="13" spans="1:15" ht="27" customHeight="1">
      <c r="A13" s="235" t="s">
        <v>246</v>
      </c>
      <c r="B13" s="236" t="s">
        <v>247</v>
      </c>
      <c r="C13" s="237" t="s">
        <v>243</v>
      </c>
      <c r="D13" s="238" t="s">
        <v>248</v>
      </c>
      <c r="E13" s="237" t="s">
        <v>222</v>
      </c>
      <c r="F13" s="238">
        <v>-15</v>
      </c>
      <c r="G13" s="238">
        <v>11960</v>
      </c>
      <c r="H13" s="239">
        <v>163.82755555555556</v>
      </c>
      <c r="I13" s="240">
        <v>158.1327659574468</v>
      </c>
      <c r="J13" s="240">
        <v>155.4633333333333</v>
      </c>
      <c r="K13" s="241">
        <v>152.90285714285716</v>
      </c>
      <c r="L13" s="536"/>
      <c r="M13" s="536"/>
      <c r="N13" s="536"/>
      <c r="O13" s="536"/>
    </row>
    <row r="14" spans="1:15" ht="27" customHeight="1">
      <c r="A14" s="235" t="s">
        <v>249</v>
      </c>
      <c r="B14" s="236" t="s">
        <v>250</v>
      </c>
      <c r="C14" s="237" t="s">
        <v>243</v>
      </c>
      <c r="D14" s="238" t="s">
        <v>248</v>
      </c>
      <c r="E14" s="237" t="s">
        <v>222</v>
      </c>
      <c r="F14" s="238">
        <v>-15</v>
      </c>
      <c r="G14" s="238">
        <v>11960</v>
      </c>
      <c r="H14" s="239">
        <v>163.82755555555556</v>
      </c>
      <c r="I14" s="240">
        <v>158.1327659574468</v>
      </c>
      <c r="J14" s="240">
        <v>155.4633333333333</v>
      </c>
      <c r="K14" s="241">
        <v>152.90285714285716</v>
      </c>
      <c r="L14" s="536"/>
      <c r="M14" s="536"/>
      <c r="N14" s="536"/>
      <c r="O14" s="536"/>
    </row>
    <row r="15" spans="1:15" ht="27" customHeight="1">
      <c r="A15" s="235" t="s">
        <v>251</v>
      </c>
      <c r="B15" s="236" t="s">
        <v>252</v>
      </c>
      <c r="C15" s="237" t="s">
        <v>243</v>
      </c>
      <c r="D15" s="238" t="s">
        <v>248</v>
      </c>
      <c r="E15" s="237" t="s">
        <v>222</v>
      </c>
      <c r="F15" s="238">
        <v>-15</v>
      </c>
      <c r="G15" s="238">
        <v>8960</v>
      </c>
      <c r="H15" s="239">
        <v>180.32888888888888</v>
      </c>
      <c r="I15" s="240">
        <v>173.931914893617</v>
      </c>
      <c r="J15" s="240">
        <v>170.9333333333333</v>
      </c>
      <c r="K15" s="241">
        <v>168.05714285714285</v>
      </c>
      <c r="L15" s="536"/>
      <c r="M15" s="536"/>
      <c r="N15" s="536"/>
      <c r="O15" s="536"/>
    </row>
    <row r="16" spans="1:15" ht="27" customHeight="1" thickBot="1">
      <c r="A16" s="242" t="s">
        <v>253</v>
      </c>
      <c r="B16" s="243" t="s">
        <v>254</v>
      </c>
      <c r="C16" s="244" t="s">
        <v>243</v>
      </c>
      <c r="D16" s="245" t="s">
        <v>248</v>
      </c>
      <c r="E16" s="244" t="s">
        <v>222</v>
      </c>
      <c r="F16" s="245">
        <v>-15</v>
      </c>
      <c r="G16" s="245">
        <v>8960</v>
      </c>
      <c r="H16" s="239">
        <v>180.32888888888888</v>
      </c>
      <c r="I16" s="240">
        <v>173.931914893617</v>
      </c>
      <c r="J16" s="240">
        <v>170.9333333333333</v>
      </c>
      <c r="K16" s="241">
        <v>168.05714285714285</v>
      </c>
      <c r="L16" s="536"/>
      <c r="M16" s="536"/>
      <c r="N16" s="536"/>
      <c r="O16" s="536"/>
    </row>
    <row r="17" spans="1:11" ht="27" customHeight="1" thickBot="1">
      <c r="A17" s="551" t="s">
        <v>255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3"/>
    </row>
    <row r="18" spans="1:15" ht="37.5" customHeight="1">
      <c r="A18" s="246" t="s">
        <v>256</v>
      </c>
      <c r="B18" s="247" t="s">
        <v>257</v>
      </c>
      <c r="C18" s="248" t="s">
        <v>258</v>
      </c>
      <c r="D18" s="249" t="s">
        <v>244</v>
      </c>
      <c r="E18" s="249" t="s">
        <v>245</v>
      </c>
      <c r="F18" s="250">
        <v>-15</v>
      </c>
      <c r="G18" s="251">
        <v>21000</v>
      </c>
      <c r="H18" s="239">
        <v>109.38684444444445</v>
      </c>
      <c r="I18" s="240">
        <v>106.00868085106383</v>
      </c>
      <c r="J18" s="240">
        <v>104.42516666666667</v>
      </c>
      <c r="K18" s="241">
        <v>102.90628571428572</v>
      </c>
      <c r="L18" s="536"/>
      <c r="M18" s="536"/>
      <c r="N18" s="536"/>
      <c r="O18" s="536"/>
    </row>
    <row r="19" spans="1:15" ht="37.5" customHeight="1">
      <c r="A19" s="252" t="s">
        <v>259</v>
      </c>
      <c r="B19" s="253" t="s">
        <v>260</v>
      </c>
      <c r="C19" s="254" t="s">
        <v>243</v>
      </c>
      <c r="D19" s="255" t="s">
        <v>244</v>
      </c>
      <c r="E19" s="255" t="s">
        <v>245</v>
      </c>
      <c r="F19" s="256">
        <v>-15</v>
      </c>
      <c r="G19" s="257">
        <v>14000</v>
      </c>
      <c r="H19" s="239">
        <v>130.18275555555556</v>
      </c>
      <c r="I19" s="240">
        <v>125.91965957446808</v>
      </c>
      <c r="J19" s="240">
        <v>123.92133333333334</v>
      </c>
      <c r="K19" s="241">
        <v>122.00457142857144</v>
      </c>
      <c r="L19" s="536"/>
      <c r="M19" s="536"/>
      <c r="N19" s="536"/>
      <c r="O19" s="536"/>
    </row>
    <row r="20" spans="1:15" ht="37.5" customHeight="1">
      <c r="A20" s="252" t="s">
        <v>261</v>
      </c>
      <c r="B20" s="253" t="s">
        <v>262</v>
      </c>
      <c r="C20" s="254" t="s">
        <v>243</v>
      </c>
      <c r="D20" s="255" t="s">
        <v>244</v>
      </c>
      <c r="E20" s="255" t="s">
        <v>245</v>
      </c>
      <c r="F20" s="256">
        <v>-15</v>
      </c>
      <c r="G20" s="257">
        <v>12880</v>
      </c>
      <c r="H20" s="239">
        <v>146.37173333333334</v>
      </c>
      <c r="I20" s="240">
        <v>141.41974468085107</v>
      </c>
      <c r="J20" s="240">
        <v>139.0985</v>
      </c>
      <c r="K20" s="241">
        <v>136.872</v>
      </c>
      <c r="L20" s="536"/>
      <c r="M20" s="536"/>
      <c r="N20" s="536"/>
      <c r="O20" s="536"/>
    </row>
    <row r="21" spans="1:15" ht="37.5" customHeight="1">
      <c r="A21" s="252" t="s">
        <v>263</v>
      </c>
      <c r="B21" s="253" t="s">
        <v>264</v>
      </c>
      <c r="C21" s="254" t="s">
        <v>243</v>
      </c>
      <c r="D21" s="255" t="s">
        <v>244</v>
      </c>
      <c r="E21" s="255" t="s">
        <v>222</v>
      </c>
      <c r="F21" s="256">
        <v>-15</v>
      </c>
      <c r="G21" s="257">
        <v>12880</v>
      </c>
      <c r="H21" s="239">
        <v>172.8771555555556</v>
      </c>
      <c r="I21" s="240">
        <v>166.7972765957447</v>
      </c>
      <c r="J21" s="240">
        <v>163.94733333333338</v>
      </c>
      <c r="K21" s="241">
        <v>161.21371428571433</v>
      </c>
      <c r="L21" s="536"/>
      <c r="M21" s="536"/>
      <c r="N21" s="536"/>
      <c r="O21" s="536"/>
    </row>
    <row r="22" spans="1:15" ht="37.5" customHeight="1">
      <c r="A22" s="252" t="s">
        <v>265</v>
      </c>
      <c r="B22" s="258" t="s">
        <v>266</v>
      </c>
      <c r="C22" s="254" t="s">
        <v>243</v>
      </c>
      <c r="D22" s="255" t="s">
        <v>248</v>
      </c>
      <c r="E22" s="255" t="s">
        <v>222</v>
      </c>
      <c r="F22" s="256">
        <v>-15</v>
      </c>
      <c r="G22" s="257">
        <v>8960</v>
      </c>
      <c r="H22" s="239">
        <v>207.20142222222222</v>
      </c>
      <c r="I22" s="240">
        <v>199.66093617021278</v>
      </c>
      <c r="J22" s="240">
        <v>196.12633333333335</v>
      </c>
      <c r="K22" s="241">
        <v>192.73600000000002</v>
      </c>
      <c r="L22" s="536"/>
      <c r="M22" s="536"/>
      <c r="N22" s="536"/>
      <c r="O22" s="536"/>
    </row>
    <row r="23" spans="1:15" ht="37.5" customHeight="1">
      <c r="A23" s="252" t="s">
        <v>267</v>
      </c>
      <c r="B23" s="258" t="s">
        <v>268</v>
      </c>
      <c r="C23" s="254" t="s">
        <v>243</v>
      </c>
      <c r="D23" s="255" t="s">
        <v>248</v>
      </c>
      <c r="E23" s="255" t="s">
        <v>222</v>
      </c>
      <c r="F23" s="256">
        <v>-15</v>
      </c>
      <c r="G23" s="257">
        <v>8960</v>
      </c>
      <c r="H23" s="239">
        <v>207.20142222222222</v>
      </c>
      <c r="I23" s="240">
        <v>199.66093617021278</v>
      </c>
      <c r="J23" s="240">
        <v>196.12633333333335</v>
      </c>
      <c r="K23" s="241">
        <v>192.73600000000002</v>
      </c>
      <c r="L23" s="536"/>
      <c r="M23" s="536"/>
      <c r="N23" s="536"/>
      <c r="O23" s="536"/>
    </row>
    <row r="24" spans="1:15" ht="37.5" customHeight="1" thickBot="1">
      <c r="A24" s="252" t="s">
        <v>269</v>
      </c>
      <c r="B24" s="259" t="s">
        <v>270</v>
      </c>
      <c r="C24" s="260" t="s">
        <v>271</v>
      </c>
      <c r="D24" s="261" t="s">
        <v>272</v>
      </c>
      <c r="E24" s="261" t="s">
        <v>222</v>
      </c>
      <c r="F24" s="262">
        <v>-15</v>
      </c>
      <c r="G24" s="263">
        <v>8320</v>
      </c>
      <c r="H24" s="239">
        <v>203.43822222222224</v>
      </c>
      <c r="I24" s="240">
        <v>196.05787234042555</v>
      </c>
      <c r="J24" s="240">
        <v>192.59833333333333</v>
      </c>
      <c r="K24" s="241">
        <v>189.28</v>
      </c>
      <c r="L24" s="536"/>
      <c r="M24" s="536"/>
      <c r="N24" s="536"/>
      <c r="O24" s="536"/>
    </row>
    <row r="25" spans="1:11" ht="13.5" customHeight="1" thickBot="1">
      <c r="A25" s="554" t="s">
        <v>273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6"/>
    </row>
    <row r="26" spans="1:15" ht="27" customHeight="1">
      <c r="A26" s="246" t="s">
        <v>274</v>
      </c>
      <c r="B26" s="247" t="s">
        <v>275</v>
      </c>
      <c r="C26" s="248" t="s">
        <v>243</v>
      </c>
      <c r="D26" s="249" t="s">
        <v>244</v>
      </c>
      <c r="E26" s="249" t="s">
        <v>245</v>
      </c>
      <c r="F26" s="250">
        <v>-30</v>
      </c>
      <c r="G26" s="251">
        <v>14000</v>
      </c>
      <c r="H26" s="239">
        <v>130.18275555555556</v>
      </c>
      <c r="I26" s="240">
        <v>125.91965957446808</v>
      </c>
      <c r="J26" s="240">
        <v>123.92133333333334</v>
      </c>
      <c r="K26" s="241">
        <v>122.00457142857144</v>
      </c>
      <c r="L26" s="536"/>
      <c r="M26" s="536"/>
      <c r="N26" s="536"/>
      <c r="O26" s="536"/>
    </row>
    <row r="27" spans="1:15" ht="27" customHeight="1">
      <c r="A27" s="252" t="s">
        <v>276</v>
      </c>
      <c r="B27" s="253" t="s">
        <v>277</v>
      </c>
      <c r="C27" s="254" t="s">
        <v>243</v>
      </c>
      <c r="D27" s="255" t="s">
        <v>244</v>
      </c>
      <c r="E27" s="255" t="s">
        <v>222</v>
      </c>
      <c r="F27" s="256">
        <v>-30</v>
      </c>
      <c r="G27" s="257">
        <v>12880</v>
      </c>
      <c r="H27" s="239">
        <v>172.8771555555556</v>
      </c>
      <c r="I27" s="240">
        <v>166.7972765957447</v>
      </c>
      <c r="J27" s="240">
        <v>163.94733333333338</v>
      </c>
      <c r="K27" s="241">
        <v>161.21371428571433</v>
      </c>
      <c r="L27" s="536"/>
      <c r="M27" s="536"/>
      <c r="N27" s="536"/>
      <c r="O27" s="536"/>
    </row>
    <row r="28" spans="1:15" ht="27" customHeight="1">
      <c r="A28" s="264" t="s">
        <v>278</v>
      </c>
      <c r="B28" s="265" t="s">
        <v>279</v>
      </c>
      <c r="C28" s="260" t="s">
        <v>243</v>
      </c>
      <c r="D28" s="261" t="s">
        <v>248</v>
      </c>
      <c r="E28" s="261" t="s">
        <v>222</v>
      </c>
      <c r="F28" s="262">
        <v>-30</v>
      </c>
      <c r="G28" s="263">
        <v>8960</v>
      </c>
      <c r="H28" s="239">
        <v>201.62133333333338</v>
      </c>
      <c r="I28" s="240">
        <v>194.31829787234045</v>
      </c>
      <c r="J28" s="240">
        <v>190.895</v>
      </c>
      <c r="K28" s="241">
        <v>187.6114285714286</v>
      </c>
      <c r="L28" s="536"/>
      <c r="M28" s="536"/>
      <c r="N28" s="536"/>
      <c r="O28" s="536"/>
    </row>
    <row r="29" spans="1:15" ht="27" customHeight="1" thickBot="1">
      <c r="A29" s="264" t="s">
        <v>280</v>
      </c>
      <c r="B29" s="265" t="s">
        <v>281</v>
      </c>
      <c r="C29" s="260" t="s">
        <v>243</v>
      </c>
      <c r="D29" s="261" t="s">
        <v>248</v>
      </c>
      <c r="E29" s="261" t="s">
        <v>222</v>
      </c>
      <c r="F29" s="262">
        <v>-30</v>
      </c>
      <c r="G29" s="263">
        <v>8960</v>
      </c>
      <c r="H29" s="239">
        <v>201.62133333333338</v>
      </c>
      <c r="I29" s="240">
        <v>194.31829787234045</v>
      </c>
      <c r="J29" s="240">
        <v>190.895</v>
      </c>
      <c r="K29" s="241">
        <v>187.6114285714286</v>
      </c>
      <c r="L29" s="536"/>
      <c r="M29" s="536"/>
      <c r="N29" s="536"/>
      <c r="O29" s="536"/>
    </row>
    <row r="30" spans="1:11" ht="13.5" customHeight="1" thickBot="1">
      <c r="A30" s="554" t="s">
        <v>282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6"/>
    </row>
    <row r="31" spans="1:15" ht="27" customHeight="1">
      <c r="A31" s="266"/>
      <c r="B31" s="267" t="s">
        <v>283</v>
      </c>
      <c r="C31" s="268" t="s">
        <v>271</v>
      </c>
      <c r="D31" s="269" t="s">
        <v>272</v>
      </c>
      <c r="E31" s="269" t="s">
        <v>222</v>
      </c>
      <c r="F31" s="270">
        <v>-25</v>
      </c>
      <c r="G31" s="271">
        <v>8320</v>
      </c>
      <c r="H31" s="272">
        <v>209.01831111111113</v>
      </c>
      <c r="I31" s="233">
        <v>201.4005106382979</v>
      </c>
      <c r="J31" s="233">
        <v>197.8296666666667</v>
      </c>
      <c r="K31" s="234">
        <v>194.40457142857144</v>
      </c>
      <c r="L31" s="536"/>
      <c r="M31" s="536"/>
      <c r="N31" s="536"/>
      <c r="O31" s="536"/>
    </row>
    <row r="32" spans="1:15" ht="27" customHeight="1">
      <c r="A32" s="252" t="s">
        <v>284</v>
      </c>
      <c r="B32" s="259" t="s">
        <v>285</v>
      </c>
      <c r="C32" s="260" t="s">
        <v>271</v>
      </c>
      <c r="D32" s="261" t="s">
        <v>272</v>
      </c>
      <c r="E32" s="261" t="s">
        <v>222</v>
      </c>
      <c r="F32" s="262">
        <v>-25</v>
      </c>
      <c r="G32" s="263">
        <v>8320</v>
      </c>
      <c r="H32" s="273">
        <v>239.70880000000002</v>
      </c>
      <c r="I32" s="240">
        <v>230.78502127659576</v>
      </c>
      <c r="J32" s="240">
        <v>226.602</v>
      </c>
      <c r="K32" s="241">
        <v>222.5897142857143</v>
      </c>
      <c r="L32" s="536"/>
      <c r="M32" s="536"/>
      <c r="N32" s="536"/>
      <c r="O32" s="536"/>
    </row>
    <row r="33" spans="1:15" ht="27" customHeight="1">
      <c r="A33" s="252" t="s">
        <v>286</v>
      </c>
      <c r="B33" s="253" t="s">
        <v>287</v>
      </c>
      <c r="C33" s="254" t="s">
        <v>271</v>
      </c>
      <c r="D33" s="255" t="s">
        <v>272</v>
      </c>
      <c r="E33" s="255" t="s">
        <v>222</v>
      </c>
      <c r="F33" s="256">
        <v>-25</v>
      </c>
      <c r="G33" s="257">
        <v>8320</v>
      </c>
      <c r="H33" s="273">
        <v>259.23911111111113</v>
      </c>
      <c r="I33" s="240">
        <v>249.48425531914893</v>
      </c>
      <c r="J33" s="240">
        <v>244.91166666666666</v>
      </c>
      <c r="K33" s="241">
        <v>240.5257142857143</v>
      </c>
      <c r="L33" s="536"/>
      <c r="M33" s="536"/>
      <c r="N33" s="536"/>
      <c r="O33" s="536"/>
    </row>
    <row r="34" spans="1:15" ht="27" customHeight="1">
      <c r="A34" s="252"/>
      <c r="B34" s="259" t="s">
        <v>288</v>
      </c>
      <c r="C34" s="260" t="s">
        <v>271</v>
      </c>
      <c r="D34" s="261" t="s">
        <v>272</v>
      </c>
      <c r="E34" s="261" t="s">
        <v>222</v>
      </c>
      <c r="F34" s="262">
        <v>-25</v>
      </c>
      <c r="G34" s="263">
        <v>8320</v>
      </c>
      <c r="H34" s="273">
        <v>259.23911111111113</v>
      </c>
      <c r="I34" s="240">
        <v>249.48425531914893</v>
      </c>
      <c r="J34" s="240">
        <v>244.91166666666666</v>
      </c>
      <c r="K34" s="241">
        <v>240.5257142857143</v>
      </c>
      <c r="L34" s="536"/>
      <c r="M34" s="536"/>
      <c r="N34" s="536"/>
      <c r="O34" s="536"/>
    </row>
    <row r="35" spans="1:15" ht="27" customHeight="1" thickBot="1">
      <c r="A35" s="274" t="s">
        <v>289</v>
      </c>
      <c r="B35" s="275" t="s">
        <v>290</v>
      </c>
      <c r="C35" s="276" t="s">
        <v>271</v>
      </c>
      <c r="D35" s="277" t="s">
        <v>272</v>
      </c>
      <c r="E35" s="277" t="s">
        <v>222</v>
      </c>
      <c r="F35" s="278">
        <v>-25</v>
      </c>
      <c r="G35" s="279">
        <v>8320</v>
      </c>
      <c r="H35" s="280">
        <v>282.95448888888893</v>
      </c>
      <c r="I35" s="281">
        <v>272.19046808510643</v>
      </c>
      <c r="J35" s="281">
        <v>267.1448333333334</v>
      </c>
      <c r="K35" s="282">
        <v>262.30514285714287</v>
      </c>
      <c r="L35" s="536"/>
      <c r="M35" s="536"/>
      <c r="N35" s="536"/>
      <c r="O35" s="536"/>
    </row>
  </sheetData>
  <mergeCells count="14">
    <mergeCell ref="A8:A9"/>
    <mergeCell ref="B8:B9"/>
    <mergeCell ref="C8:C9"/>
    <mergeCell ref="D8:D9"/>
    <mergeCell ref="A30:K30"/>
    <mergeCell ref="J7:K7"/>
    <mergeCell ref="A10:K10"/>
    <mergeCell ref="A11:K11"/>
    <mergeCell ref="A17:K17"/>
    <mergeCell ref="A25:K25"/>
    <mergeCell ref="E8:E9"/>
    <mergeCell ref="F8:F9"/>
    <mergeCell ref="G8:G9"/>
    <mergeCell ref="H8:K8"/>
  </mergeCells>
  <hyperlinks>
    <hyperlink ref="L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0" width="9.125" style="82" customWidth="1"/>
    <col min="11" max="11" width="13.875" style="82" customWidth="1"/>
    <col min="12" max="16384" width="9.125" style="82" customWidth="1"/>
  </cols>
  <sheetData>
    <row r="1" ht="12.75"/>
    <row r="2" spans="1:11" ht="21" customHeight="1">
      <c r="A2" s="80" t="s">
        <v>27</v>
      </c>
      <c r="B2" s="81"/>
      <c r="C2" s="81"/>
      <c r="D2" s="81"/>
      <c r="E2" s="81"/>
      <c r="K2" s="106" t="s">
        <v>482</v>
      </c>
    </row>
    <row r="3" spans="1:5" ht="21" customHeight="1">
      <c r="A3" s="80"/>
      <c r="B3" s="81"/>
      <c r="C3" s="81"/>
      <c r="D3" s="81"/>
      <c r="E3" s="81"/>
    </row>
    <row r="4" spans="1:5" ht="21" customHeight="1">
      <c r="A4" s="83" t="s">
        <v>28</v>
      </c>
      <c r="B4" s="81"/>
      <c r="C4" s="81"/>
      <c r="D4" s="81"/>
      <c r="E4" s="81"/>
    </row>
    <row r="5" spans="1:5" ht="21" customHeight="1">
      <c r="A5" s="84" t="s">
        <v>29</v>
      </c>
      <c r="B5" s="81"/>
      <c r="C5" s="81"/>
      <c r="D5" s="81"/>
      <c r="E5" s="81"/>
    </row>
    <row r="6" ht="12.75"/>
    <row r="7" spans="1:10" ht="13.5" thickBot="1">
      <c r="A7" s="85" t="s">
        <v>30</v>
      </c>
      <c r="I7" s="687"/>
      <c r="J7" s="687"/>
    </row>
    <row r="8" spans="1:10" ht="13.5" thickBot="1">
      <c r="A8" s="664" t="s">
        <v>81</v>
      </c>
      <c r="B8" s="657" t="s">
        <v>108</v>
      </c>
      <c r="C8" s="657"/>
      <c r="D8" s="657"/>
      <c r="E8" s="657"/>
      <c r="F8" s="657"/>
      <c r="G8" s="664" t="s">
        <v>291</v>
      </c>
      <c r="H8" s="664" t="s">
        <v>292</v>
      </c>
      <c r="I8" s="653" t="s">
        <v>38</v>
      </c>
      <c r="J8" s="654"/>
    </row>
    <row r="9" spans="1:10" ht="13.5" thickBot="1">
      <c r="A9" s="665"/>
      <c r="B9" s="666"/>
      <c r="C9" s="666"/>
      <c r="D9" s="666"/>
      <c r="E9" s="666"/>
      <c r="F9" s="666"/>
      <c r="G9" s="665"/>
      <c r="H9" s="665"/>
      <c r="I9" s="283" t="s">
        <v>293</v>
      </c>
      <c r="J9" s="283" t="s">
        <v>294</v>
      </c>
    </row>
    <row r="10" spans="1:10" ht="31.5" customHeight="1" thickBot="1">
      <c r="A10" s="661" t="s">
        <v>295</v>
      </c>
      <c r="B10" s="662"/>
      <c r="C10" s="662"/>
      <c r="D10" s="662"/>
      <c r="E10" s="662"/>
      <c r="F10" s="662"/>
      <c r="G10" s="662"/>
      <c r="H10" s="662"/>
      <c r="I10" s="662"/>
      <c r="J10" s="663"/>
    </row>
    <row r="11" spans="1:10" ht="13.5" thickBot="1">
      <c r="A11" s="313"/>
      <c r="B11" s="655" t="s">
        <v>296</v>
      </c>
      <c r="C11" s="655"/>
      <c r="D11" s="655"/>
      <c r="E11" s="655"/>
      <c r="F11" s="655"/>
      <c r="G11" s="655"/>
      <c r="H11" s="655"/>
      <c r="I11" s="655"/>
      <c r="J11" s="656"/>
    </row>
    <row r="12" spans="1:10" ht="12.75">
      <c r="A12" s="284" t="s">
        <v>297</v>
      </c>
      <c r="B12" s="657" t="s">
        <v>298</v>
      </c>
      <c r="C12" s="657"/>
      <c r="D12" s="657"/>
      <c r="E12" s="657"/>
      <c r="F12" s="657"/>
      <c r="G12" s="659" t="s">
        <v>299</v>
      </c>
      <c r="H12" s="285" t="s">
        <v>300</v>
      </c>
      <c r="I12" s="286">
        <v>62.31314999999999</v>
      </c>
      <c r="J12" s="287">
        <v>62.0206</v>
      </c>
    </row>
    <row r="13" spans="1:10" ht="12.75">
      <c r="A13" s="288"/>
      <c r="B13" s="658"/>
      <c r="C13" s="658"/>
      <c r="D13" s="658"/>
      <c r="E13" s="658"/>
      <c r="F13" s="658"/>
      <c r="G13" s="660"/>
      <c r="H13" s="289" t="s">
        <v>301</v>
      </c>
      <c r="I13" s="290">
        <v>623.1315</v>
      </c>
      <c r="J13" s="291">
        <v>620.206</v>
      </c>
    </row>
    <row r="14" spans="1:10" ht="12.75">
      <c r="A14" s="314" t="s">
        <v>302</v>
      </c>
      <c r="B14" s="667" t="s">
        <v>298</v>
      </c>
      <c r="C14" s="667"/>
      <c r="D14" s="667"/>
      <c r="E14" s="667"/>
      <c r="F14" s="667"/>
      <c r="G14" s="669" t="s">
        <v>303</v>
      </c>
      <c r="H14" s="315" t="s">
        <v>300</v>
      </c>
      <c r="I14" s="316">
        <v>57.49934999999999</v>
      </c>
      <c r="J14" s="317">
        <v>57.2294</v>
      </c>
    </row>
    <row r="15" spans="1:10" ht="12.75">
      <c r="A15" s="314"/>
      <c r="B15" s="671"/>
      <c r="C15" s="671"/>
      <c r="D15" s="671"/>
      <c r="E15" s="671"/>
      <c r="F15" s="671"/>
      <c r="G15" s="669"/>
      <c r="H15" s="315" t="s">
        <v>301</v>
      </c>
      <c r="I15" s="316">
        <v>1149.9869999999999</v>
      </c>
      <c r="J15" s="317">
        <v>1144.588</v>
      </c>
    </row>
    <row r="16" spans="1:10" ht="12.75">
      <c r="A16" s="288" t="s">
        <v>304</v>
      </c>
      <c r="B16" s="672" t="s">
        <v>305</v>
      </c>
      <c r="C16" s="672"/>
      <c r="D16" s="672"/>
      <c r="E16" s="672"/>
      <c r="F16" s="672"/>
      <c r="G16" s="660" t="s">
        <v>303</v>
      </c>
      <c r="H16" s="289" t="s">
        <v>300</v>
      </c>
      <c r="I16" s="290">
        <v>38.776500000000006</v>
      </c>
      <c r="J16" s="292">
        <v>38.4072</v>
      </c>
    </row>
    <row r="17" spans="1:10" ht="12.75">
      <c r="A17" s="288"/>
      <c r="B17" s="658"/>
      <c r="C17" s="658"/>
      <c r="D17" s="658"/>
      <c r="E17" s="658"/>
      <c r="F17" s="658"/>
      <c r="G17" s="660"/>
      <c r="H17" s="289" t="s">
        <v>301</v>
      </c>
      <c r="I17" s="290">
        <v>775.53</v>
      </c>
      <c r="J17" s="291">
        <v>768.144</v>
      </c>
    </row>
    <row r="18" spans="1:13" ht="16.5" customHeight="1">
      <c r="A18" s="314"/>
      <c r="B18" s="667" t="s">
        <v>306</v>
      </c>
      <c r="C18" s="667"/>
      <c r="D18" s="667"/>
      <c r="E18" s="667"/>
      <c r="F18" s="667"/>
      <c r="G18" s="669" t="s">
        <v>307</v>
      </c>
      <c r="H18" s="315" t="s">
        <v>300</v>
      </c>
      <c r="I18" s="316">
        <v>26.334</v>
      </c>
      <c r="J18" s="317">
        <v>26.083199999999998</v>
      </c>
      <c r="M18" s="107"/>
    </row>
    <row r="19" spans="1:10" ht="13.5" thickBot="1">
      <c r="A19" s="318"/>
      <c r="B19" s="668"/>
      <c r="C19" s="668"/>
      <c r="D19" s="668"/>
      <c r="E19" s="668"/>
      <c r="F19" s="668"/>
      <c r="G19" s="670"/>
      <c r="H19" s="319" t="s">
        <v>301</v>
      </c>
      <c r="I19" s="316">
        <v>790.02</v>
      </c>
      <c r="J19" s="320">
        <v>782.496</v>
      </c>
    </row>
    <row r="20" spans="1:10" ht="13.5" thickBot="1">
      <c r="A20" s="313"/>
      <c r="B20" s="655" t="s">
        <v>308</v>
      </c>
      <c r="C20" s="655"/>
      <c r="D20" s="655"/>
      <c r="E20" s="655"/>
      <c r="F20" s="655"/>
      <c r="G20" s="655"/>
      <c r="H20" s="655"/>
      <c r="I20" s="655"/>
      <c r="J20" s="656"/>
    </row>
    <row r="21" spans="1:10" ht="12.75">
      <c r="A21" s="284" t="s">
        <v>309</v>
      </c>
      <c r="B21" s="657" t="s">
        <v>310</v>
      </c>
      <c r="C21" s="679"/>
      <c r="D21" s="679"/>
      <c r="E21" s="679"/>
      <c r="F21" s="679"/>
      <c r="G21" s="681" t="s">
        <v>311</v>
      </c>
      <c r="H21" s="285" t="s">
        <v>300</v>
      </c>
      <c r="I21" s="286">
        <v>38.253025</v>
      </c>
      <c r="J21" s="287">
        <v>37.71425</v>
      </c>
    </row>
    <row r="22" spans="1:10" ht="12.75">
      <c r="A22" s="288"/>
      <c r="B22" s="680"/>
      <c r="C22" s="680"/>
      <c r="D22" s="680"/>
      <c r="E22" s="680"/>
      <c r="F22" s="680"/>
      <c r="G22" s="682"/>
      <c r="H22" s="289" t="s">
        <v>301</v>
      </c>
      <c r="I22" s="290">
        <v>688.55445</v>
      </c>
      <c r="J22" s="291">
        <v>678.8565</v>
      </c>
    </row>
    <row r="23" spans="1:10" ht="12.75">
      <c r="A23" s="314" t="s">
        <v>312</v>
      </c>
      <c r="B23" s="667" t="s">
        <v>313</v>
      </c>
      <c r="C23" s="683"/>
      <c r="D23" s="683"/>
      <c r="E23" s="683"/>
      <c r="F23" s="683"/>
      <c r="G23" s="685" t="s">
        <v>314</v>
      </c>
      <c r="H23" s="315" t="s">
        <v>300</v>
      </c>
      <c r="I23" s="321">
        <v>49.1184375</v>
      </c>
      <c r="J23" s="322">
        <v>48.22537500000001</v>
      </c>
    </row>
    <row r="24" spans="1:10" ht="13.5" thickBot="1">
      <c r="A24" s="318"/>
      <c r="B24" s="684"/>
      <c r="C24" s="684"/>
      <c r="D24" s="684"/>
      <c r="E24" s="684"/>
      <c r="F24" s="684"/>
      <c r="G24" s="686"/>
      <c r="H24" s="319" t="s">
        <v>301</v>
      </c>
      <c r="I24" s="323">
        <v>785.895</v>
      </c>
      <c r="J24" s="320">
        <v>771.6060000000001</v>
      </c>
    </row>
    <row r="25" spans="1:10" ht="31.5" customHeight="1" thickBot="1">
      <c r="A25" s="661" t="s">
        <v>641</v>
      </c>
      <c r="B25" s="662"/>
      <c r="C25" s="662"/>
      <c r="D25" s="662"/>
      <c r="E25" s="662"/>
      <c r="F25" s="662"/>
      <c r="G25" s="662"/>
      <c r="H25" s="662"/>
      <c r="I25" s="662"/>
      <c r="J25" s="663"/>
    </row>
    <row r="26" spans="1:10" ht="13.5" customHeight="1" thickBot="1">
      <c r="A26" s="313"/>
      <c r="B26" s="655" t="s">
        <v>315</v>
      </c>
      <c r="C26" s="655"/>
      <c r="D26" s="655"/>
      <c r="E26" s="655"/>
      <c r="F26" s="655"/>
      <c r="G26" s="655"/>
      <c r="H26" s="655"/>
      <c r="I26" s="655"/>
      <c r="J26" s="656"/>
    </row>
    <row r="27" spans="1:10" ht="12.75">
      <c r="A27" s="293" t="s">
        <v>316</v>
      </c>
      <c r="B27" s="673" t="s">
        <v>317</v>
      </c>
      <c r="C27" s="674"/>
      <c r="D27" s="674"/>
      <c r="E27" s="674"/>
      <c r="F27" s="675"/>
      <c r="G27" s="294"/>
      <c r="H27" s="295" t="s">
        <v>301</v>
      </c>
      <c r="I27" s="296">
        <v>1062.5</v>
      </c>
      <c r="J27" s="297">
        <v>1020</v>
      </c>
    </row>
    <row r="28" spans="1:10" ht="12.75">
      <c r="A28" s="298" t="s">
        <v>318</v>
      </c>
      <c r="B28" s="676" t="s">
        <v>319</v>
      </c>
      <c r="C28" s="677"/>
      <c r="D28" s="677"/>
      <c r="E28" s="677"/>
      <c r="F28" s="678"/>
      <c r="G28" s="299"/>
      <c r="H28" s="300" t="s">
        <v>301</v>
      </c>
      <c r="I28" s="301">
        <v>850</v>
      </c>
      <c r="J28" s="302">
        <v>816</v>
      </c>
    </row>
    <row r="29" spans="1:10" ht="12.75">
      <c r="A29" s="298" t="s">
        <v>320</v>
      </c>
      <c r="B29" s="676" t="s">
        <v>321</v>
      </c>
      <c r="C29" s="677"/>
      <c r="D29" s="677"/>
      <c r="E29" s="677"/>
      <c r="F29" s="678"/>
      <c r="G29" s="299"/>
      <c r="H29" s="300" t="s">
        <v>301</v>
      </c>
      <c r="I29" s="301">
        <v>1312.5</v>
      </c>
      <c r="J29" s="302">
        <v>1260</v>
      </c>
    </row>
    <row r="30" spans="1:10" ht="12.75">
      <c r="A30" s="298"/>
      <c r="B30" s="676" t="s">
        <v>322</v>
      </c>
      <c r="C30" s="677"/>
      <c r="D30" s="677"/>
      <c r="E30" s="677"/>
      <c r="F30" s="678"/>
      <c r="G30" s="299"/>
      <c r="H30" s="300" t="s">
        <v>301</v>
      </c>
      <c r="I30" s="301">
        <v>1062.5</v>
      </c>
      <c r="J30" s="302">
        <v>1020</v>
      </c>
    </row>
    <row r="31" spans="1:10" ht="12.75">
      <c r="A31" s="298"/>
      <c r="B31" s="676" t="s">
        <v>323</v>
      </c>
      <c r="C31" s="677"/>
      <c r="D31" s="677"/>
      <c r="E31" s="677"/>
      <c r="F31" s="678"/>
      <c r="G31" s="299"/>
      <c r="H31" s="300" t="s">
        <v>301</v>
      </c>
      <c r="I31" s="301">
        <v>850</v>
      </c>
      <c r="J31" s="302">
        <v>816</v>
      </c>
    </row>
    <row r="32" spans="1:10" ht="12.75">
      <c r="A32" s="298"/>
      <c r="B32" s="676" t="s">
        <v>324</v>
      </c>
      <c r="C32" s="677"/>
      <c r="D32" s="677"/>
      <c r="E32" s="677"/>
      <c r="F32" s="678"/>
      <c r="G32" s="299"/>
      <c r="H32" s="300" t="s">
        <v>301</v>
      </c>
      <c r="I32" s="301">
        <v>1237.5</v>
      </c>
      <c r="J32" s="302">
        <v>1188</v>
      </c>
    </row>
    <row r="33" spans="1:10" ht="12.75">
      <c r="A33" s="298"/>
      <c r="B33" s="676" t="s">
        <v>325</v>
      </c>
      <c r="C33" s="677"/>
      <c r="D33" s="677"/>
      <c r="E33" s="677"/>
      <c r="F33" s="678"/>
      <c r="G33" s="299"/>
      <c r="H33" s="300" t="s">
        <v>301</v>
      </c>
      <c r="I33" s="301">
        <v>3000</v>
      </c>
      <c r="J33" s="302">
        <v>2880</v>
      </c>
    </row>
    <row r="34" spans="1:10" ht="12.75">
      <c r="A34" s="298"/>
      <c r="B34" s="676" t="s">
        <v>326</v>
      </c>
      <c r="C34" s="677"/>
      <c r="D34" s="677"/>
      <c r="E34" s="677"/>
      <c r="F34" s="678"/>
      <c r="G34" s="299"/>
      <c r="H34" s="300" t="s">
        <v>301</v>
      </c>
      <c r="I34" s="301">
        <v>3350</v>
      </c>
      <c r="J34" s="302">
        <v>3216</v>
      </c>
    </row>
    <row r="35" spans="1:10" ht="12.75">
      <c r="A35" s="298"/>
      <c r="B35" s="676" t="s">
        <v>327</v>
      </c>
      <c r="C35" s="677"/>
      <c r="D35" s="677"/>
      <c r="E35" s="677"/>
      <c r="F35" s="678"/>
      <c r="G35" s="299"/>
      <c r="H35" s="300" t="s">
        <v>301</v>
      </c>
      <c r="I35" s="301">
        <v>3125</v>
      </c>
      <c r="J35" s="302">
        <v>3000</v>
      </c>
    </row>
    <row r="36" spans="1:10" ht="12.75">
      <c r="A36" s="298"/>
      <c r="B36" s="676" t="s">
        <v>328</v>
      </c>
      <c r="C36" s="677"/>
      <c r="D36" s="677"/>
      <c r="E36" s="677"/>
      <c r="F36" s="678"/>
      <c r="G36" s="299"/>
      <c r="H36" s="300" t="s">
        <v>301</v>
      </c>
      <c r="I36" s="301">
        <v>2212.5</v>
      </c>
      <c r="J36" s="302">
        <v>2124</v>
      </c>
    </row>
    <row r="37" spans="1:10" ht="12.75">
      <c r="A37" s="298" t="s">
        <v>329</v>
      </c>
      <c r="B37" s="676" t="s">
        <v>330</v>
      </c>
      <c r="C37" s="677"/>
      <c r="D37" s="677"/>
      <c r="E37" s="677"/>
      <c r="F37" s="678"/>
      <c r="G37" s="299"/>
      <c r="H37" s="300" t="s">
        <v>301</v>
      </c>
      <c r="I37" s="301">
        <v>687.5</v>
      </c>
      <c r="J37" s="302">
        <v>660</v>
      </c>
    </row>
    <row r="38" spans="1:10" ht="12.75">
      <c r="A38" s="298"/>
      <c r="B38" s="676" t="s">
        <v>331</v>
      </c>
      <c r="C38" s="677"/>
      <c r="D38" s="677"/>
      <c r="E38" s="677"/>
      <c r="F38" s="678"/>
      <c r="G38" s="299"/>
      <c r="H38" s="300" t="s">
        <v>301</v>
      </c>
      <c r="I38" s="301">
        <v>1125</v>
      </c>
      <c r="J38" s="302">
        <v>1080</v>
      </c>
    </row>
    <row r="39" spans="1:10" ht="12.75">
      <c r="A39" s="298" t="s">
        <v>332</v>
      </c>
      <c r="B39" s="676" t="s">
        <v>333</v>
      </c>
      <c r="C39" s="677"/>
      <c r="D39" s="677"/>
      <c r="E39" s="677"/>
      <c r="F39" s="678"/>
      <c r="G39" s="299"/>
      <c r="H39" s="300" t="s">
        <v>334</v>
      </c>
      <c r="I39" s="301">
        <v>37.5</v>
      </c>
      <c r="J39" s="302">
        <v>36</v>
      </c>
    </row>
    <row r="40" spans="1:10" ht="12.75">
      <c r="A40" s="298"/>
      <c r="B40" s="676" t="s">
        <v>335</v>
      </c>
      <c r="C40" s="677"/>
      <c r="D40" s="677"/>
      <c r="E40" s="677"/>
      <c r="F40" s="678"/>
      <c r="G40" s="299"/>
      <c r="H40" s="300" t="s">
        <v>301</v>
      </c>
      <c r="I40" s="301">
        <v>362.5</v>
      </c>
      <c r="J40" s="302">
        <v>348</v>
      </c>
    </row>
    <row r="41" spans="1:10" ht="12.75">
      <c r="A41" s="298"/>
      <c r="B41" s="676" t="s">
        <v>336</v>
      </c>
      <c r="C41" s="677"/>
      <c r="D41" s="677"/>
      <c r="E41" s="677"/>
      <c r="F41" s="678"/>
      <c r="G41" s="299"/>
      <c r="H41" s="300" t="s">
        <v>301</v>
      </c>
      <c r="I41" s="301">
        <v>937.5</v>
      </c>
      <c r="J41" s="302">
        <v>900</v>
      </c>
    </row>
    <row r="42" spans="1:10" ht="12.75">
      <c r="A42" s="298" t="s">
        <v>337</v>
      </c>
      <c r="B42" s="676" t="s">
        <v>338</v>
      </c>
      <c r="C42" s="677"/>
      <c r="D42" s="677"/>
      <c r="E42" s="677"/>
      <c r="F42" s="678"/>
      <c r="G42" s="299"/>
      <c r="H42" s="300" t="s">
        <v>301</v>
      </c>
      <c r="I42" s="301">
        <v>600</v>
      </c>
      <c r="J42" s="302">
        <v>576</v>
      </c>
    </row>
    <row r="43" spans="1:10" ht="13.5" thickBot="1">
      <c r="A43" s="303" t="s">
        <v>332</v>
      </c>
      <c r="B43" s="694" t="s">
        <v>339</v>
      </c>
      <c r="C43" s="695"/>
      <c r="D43" s="695"/>
      <c r="E43" s="695"/>
      <c r="F43" s="696"/>
      <c r="G43" s="304"/>
      <c r="H43" s="305" t="s">
        <v>301</v>
      </c>
      <c r="I43" s="306">
        <v>625</v>
      </c>
      <c r="J43" s="307">
        <v>600</v>
      </c>
    </row>
    <row r="44" spans="1:10" ht="13.5" customHeight="1" thickBot="1">
      <c r="A44" s="350"/>
      <c r="B44" s="697" t="s">
        <v>340</v>
      </c>
      <c r="C44" s="698"/>
      <c r="D44" s="698"/>
      <c r="E44" s="698"/>
      <c r="F44" s="698"/>
      <c r="G44" s="698"/>
      <c r="H44" s="698"/>
      <c r="I44" s="698"/>
      <c r="J44" s="699"/>
    </row>
    <row r="45" spans="1:10" ht="12.75">
      <c r="A45" s="308" t="s">
        <v>341</v>
      </c>
      <c r="B45" s="688" t="s">
        <v>342</v>
      </c>
      <c r="C45" s="689"/>
      <c r="D45" s="689"/>
      <c r="E45" s="689"/>
      <c r="F45" s="690"/>
      <c r="G45" s="309"/>
      <c r="H45" s="310" t="s">
        <v>301</v>
      </c>
      <c r="I45" s="296">
        <v>500</v>
      </c>
      <c r="J45" s="297">
        <v>480</v>
      </c>
    </row>
    <row r="46" spans="1:10" ht="12.75">
      <c r="A46" s="308" t="s">
        <v>343</v>
      </c>
      <c r="B46" s="691" t="s">
        <v>344</v>
      </c>
      <c r="C46" s="692"/>
      <c r="D46" s="692"/>
      <c r="E46" s="692"/>
      <c r="F46" s="693"/>
      <c r="G46" s="311"/>
      <c r="H46" s="300" t="s">
        <v>301</v>
      </c>
      <c r="I46" s="301">
        <v>312.5</v>
      </c>
      <c r="J46" s="302">
        <v>300</v>
      </c>
    </row>
    <row r="47" spans="1:10" ht="12.75">
      <c r="A47" s="308"/>
      <c r="B47" s="691" t="s">
        <v>345</v>
      </c>
      <c r="C47" s="692"/>
      <c r="D47" s="692"/>
      <c r="E47" s="692"/>
      <c r="F47" s="693"/>
      <c r="G47" s="312"/>
      <c r="H47" s="300" t="s">
        <v>301</v>
      </c>
      <c r="I47" s="301">
        <v>825</v>
      </c>
      <c r="J47" s="302">
        <v>792</v>
      </c>
    </row>
    <row r="48" spans="1:10" ht="12.75">
      <c r="A48" s="288"/>
      <c r="B48" s="676" t="s">
        <v>346</v>
      </c>
      <c r="C48" s="677"/>
      <c r="D48" s="677"/>
      <c r="E48" s="677"/>
      <c r="F48" s="678"/>
      <c r="G48" s="299"/>
      <c r="H48" s="300" t="s">
        <v>301</v>
      </c>
      <c r="I48" s="301">
        <v>437.5</v>
      </c>
      <c r="J48" s="302">
        <v>420</v>
      </c>
    </row>
    <row r="49" spans="1:10" ht="12.75">
      <c r="A49" s="288"/>
      <c r="B49" s="676" t="s">
        <v>347</v>
      </c>
      <c r="C49" s="677"/>
      <c r="D49" s="677"/>
      <c r="E49" s="677"/>
      <c r="F49" s="678"/>
      <c r="G49" s="299"/>
      <c r="H49" s="300" t="s">
        <v>301</v>
      </c>
      <c r="I49" s="301">
        <v>2750</v>
      </c>
      <c r="J49" s="302">
        <v>2640</v>
      </c>
    </row>
    <row r="50" spans="1:10" ht="12.75">
      <c r="A50" s="288"/>
      <c r="B50" s="676" t="s">
        <v>348</v>
      </c>
      <c r="C50" s="677"/>
      <c r="D50" s="677"/>
      <c r="E50" s="677"/>
      <c r="F50" s="678"/>
      <c r="G50" s="299"/>
      <c r="H50" s="300" t="s">
        <v>301</v>
      </c>
      <c r="I50" s="301">
        <v>412.5</v>
      </c>
      <c r="J50" s="302">
        <v>396</v>
      </c>
    </row>
    <row r="51" spans="1:10" ht="12.75">
      <c r="A51" s="288"/>
      <c r="B51" s="676" t="s">
        <v>349</v>
      </c>
      <c r="C51" s="677"/>
      <c r="D51" s="677"/>
      <c r="E51" s="677"/>
      <c r="F51" s="678"/>
      <c r="G51" s="299"/>
      <c r="H51" s="300" t="s">
        <v>301</v>
      </c>
      <c r="I51" s="301">
        <v>625</v>
      </c>
      <c r="J51" s="302">
        <v>600</v>
      </c>
    </row>
    <row r="52" spans="1:10" ht="12.75">
      <c r="A52" s="288"/>
      <c r="B52" s="676" t="s">
        <v>350</v>
      </c>
      <c r="C52" s="677"/>
      <c r="D52" s="677"/>
      <c r="E52" s="677"/>
      <c r="F52" s="678"/>
      <c r="G52" s="299"/>
      <c r="H52" s="300" t="s">
        <v>301</v>
      </c>
      <c r="I52" s="301">
        <v>4000</v>
      </c>
      <c r="J52" s="302">
        <v>3840</v>
      </c>
    </row>
    <row r="53" spans="1:10" ht="12.75">
      <c r="A53" s="288"/>
      <c r="B53" s="676" t="s">
        <v>351</v>
      </c>
      <c r="C53" s="677"/>
      <c r="D53" s="677"/>
      <c r="E53" s="677"/>
      <c r="F53" s="678"/>
      <c r="G53" s="299"/>
      <c r="H53" s="300" t="s">
        <v>301</v>
      </c>
      <c r="I53" s="301">
        <v>112.5</v>
      </c>
      <c r="J53" s="302">
        <v>108</v>
      </c>
    </row>
    <row r="54" spans="1:10" ht="12.75">
      <c r="A54" s="288"/>
      <c r="B54" s="676" t="s">
        <v>352</v>
      </c>
      <c r="C54" s="677"/>
      <c r="D54" s="677"/>
      <c r="E54" s="677"/>
      <c r="F54" s="678"/>
      <c r="G54" s="299"/>
      <c r="H54" s="300" t="s">
        <v>301</v>
      </c>
      <c r="I54" s="301">
        <v>412.5</v>
      </c>
      <c r="J54" s="302">
        <v>396</v>
      </c>
    </row>
  </sheetData>
  <mergeCells count="51">
    <mergeCell ref="B54:F54"/>
    <mergeCell ref="B53:F53"/>
    <mergeCell ref="B47:F47"/>
    <mergeCell ref="B41:F41"/>
    <mergeCell ref="B42:F42"/>
    <mergeCell ref="B43:F43"/>
    <mergeCell ref="B44:J44"/>
    <mergeCell ref="I7:J7"/>
    <mergeCell ref="B51:F51"/>
    <mergeCell ref="B52:F52"/>
    <mergeCell ref="B48:F48"/>
    <mergeCell ref="B49:F49"/>
    <mergeCell ref="B50:F50"/>
    <mergeCell ref="B45:F45"/>
    <mergeCell ref="B46:F46"/>
    <mergeCell ref="B37:F37"/>
    <mergeCell ref="B38:F38"/>
    <mergeCell ref="B39:F39"/>
    <mergeCell ref="B40:F40"/>
    <mergeCell ref="B33:F33"/>
    <mergeCell ref="B34:F34"/>
    <mergeCell ref="B35:F35"/>
    <mergeCell ref="B36:F36"/>
    <mergeCell ref="B29:F29"/>
    <mergeCell ref="B30:F30"/>
    <mergeCell ref="B31:F31"/>
    <mergeCell ref="B32:F32"/>
    <mergeCell ref="B27:F27"/>
    <mergeCell ref="B28:F28"/>
    <mergeCell ref="A25:J25"/>
    <mergeCell ref="B21:F22"/>
    <mergeCell ref="G21:G22"/>
    <mergeCell ref="B23:F24"/>
    <mergeCell ref="G23:G24"/>
    <mergeCell ref="B26:J26"/>
    <mergeCell ref="B18:F19"/>
    <mergeCell ref="G18:G19"/>
    <mergeCell ref="B20:J20"/>
    <mergeCell ref="B14:F15"/>
    <mergeCell ref="G14:G15"/>
    <mergeCell ref="B16:F17"/>
    <mergeCell ref="G16:G17"/>
    <mergeCell ref="I8:J8"/>
    <mergeCell ref="B11:J11"/>
    <mergeCell ref="B12:F13"/>
    <mergeCell ref="G12:G13"/>
    <mergeCell ref="A10:J10"/>
    <mergeCell ref="A8:A9"/>
    <mergeCell ref="B8:F9"/>
    <mergeCell ref="G8:G9"/>
    <mergeCell ref="H8:H9"/>
  </mergeCells>
  <hyperlinks>
    <hyperlink ref="K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view="pageBreakPreview" zoomScaleSheetLayoutView="100" workbookViewId="0" topLeftCell="A4">
      <selection activeCell="H7" sqref="H7:I7"/>
    </sheetView>
  </sheetViews>
  <sheetFormatPr defaultColWidth="9.00390625" defaultRowHeight="12.75"/>
  <cols>
    <col min="1" max="1" width="9.125" style="8" customWidth="1"/>
    <col min="2" max="2" width="32.125" style="8" bestFit="1" customWidth="1"/>
    <col min="3" max="3" width="15.375" style="8" customWidth="1"/>
    <col min="4" max="6" width="9.125" style="8" customWidth="1"/>
    <col min="7" max="8" width="9.25390625" style="8" customWidth="1"/>
    <col min="9" max="9" width="9.125" style="8" customWidth="1"/>
    <col min="10" max="10" width="13.75390625" style="8" customWidth="1"/>
    <col min="11" max="16384" width="9.125" style="8" customWidth="1"/>
  </cols>
  <sheetData>
    <row r="1" ht="12.75"/>
    <row r="2" spans="1:10" ht="21" customHeight="1">
      <c r="A2" s="6" t="s">
        <v>27</v>
      </c>
      <c r="J2" s="106" t="s">
        <v>482</v>
      </c>
    </row>
    <row r="3" ht="21" customHeight="1">
      <c r="A3" s="6"/>
    </row>
    <row r="4" ht="21" customHeight="1">
      <c r="A4" s="11" t="s">
        <v>28</v>
      </c>
    </row>
    <row r="5" ht="21" customHeight="1">
      <c r="A5" s="12" t="s">
        <v>29</v>
      </c>
    </row>
    <row r="6" ht="12.75"/>
    <row r="7" spans="1:9" ht="13.5" thickBot="1">
      <c r="A7" s="23" t="s">
        <v>30</v>
      </c>
      <c r="H7" s="577"/>
      <c r="I7" s="577"/>
    </row>
    <row r="8" spans="1:9" ht="13.5" thickBot="1">
      <c r="A8" s="571" t="s">
        <v>81</v>
      </c>
      <c r="B8" s="571" t="s">
        <v>108</v>
      </c>
      <c r="C8" s="571" t="s">
        <v>110</v>
      </c>
      <c r="D8" s="573" t="s">
        <v>111</v>
      </c>
      <c r="E8" s="571" t="s">
        <v>112</v>
      </c>
      <c r="F8" s="578" t="s">
        <v>410</v>
      </c>
      <c r="G8" s="563" t="s">
        <v>113</v>
      </c>
      <c r="H8" s="564"/>
      <c r="I8" s="565"/>
    </row>
    <row r="9" spans="1:9" ht="31.5" customHeight="1" thickBot="1">
      <c r="A9" s="569"/>
      <c r="B9" s="569"/>
      <c r="C9" s="572"/>
      <c r="D9" s="574"/>
      <c r="E9" s="572"/>
      <c r="F9" s="562"/>
      <c r="G9" s="111" t="s">
        <v>430</v>
      </c>
      <c r="H9" s="112" t="s">
        <v>431</v>
      </c>
      <c r="I9" s="112" t="s">
        <v>432</v>
      </c>
    </row>
    <row r="10" spans="1:9" ht="31.5" customHeight="1" thickBot="1">
      <c r="A10" s="719" t="s">
        <v>643</v>
      </c>
      <c r="B10" s="720"/>
      <c r="C10" s="720"/>
      <c r="D10" s="720"/>
      <c r="E10" s="720"/>
      <c r="F10" s="720"/>
      <c r="G10" s="720"/>
      <c r="H10" s="720"/>
      <c r="I10" s="721"/>
    </row>
    <row r="11" spans="1:9" ht="13.5" thickBot="1">
      <c r="A11" s="571" t="s">
        <v>81</v>
      </c>
      <c r="B11" s="571" t="s">
        <v>108</v>
      </c>
      <c r="C11" s="571" t="s">
        <v>110</v>
      </c>
      <c r="D11" s="573" t="s">
        <v>111</v>
      </c>
      <c r="E11" s="571" t="s">
        <v>112</v>
      </c>
      <c r="F11" s="578" t="s">
        <v>410</v>
      </c>
      <c r="G11" s="563" t="s">
        <v>113</v>
      </c>
      <c r="H11" s="564"/>
      <c r="I11" s="565"/>
    </row>
    <row r="12" spans="1:9" ht="23.25" thickBot="1">
      <c r="A12" s="569"/>
      <c r="B12" s="569"/>
      <c r="C12" s="572"/>
      <c r="D12" s="574"/>
      <c r="E12" s="572"/>
      <c r="F12" s="562"/>
      <c r="G12" s="111" t="s">
        <v>430</v>
      </c>
      <c r="H12" s="112" t="s">
        <v>431</v>
      </c>
      <c r="I12" s="112" t="s">
        <v>432</v>
      </c>
    </row>
    <row r="13" spans="1:9" ht="12.75">
      <c r="A13" s="38"/>
      <c r="B13" s="38" t="s">
        <v>551</v>
      </c>
      <c r="C13" s="38"/>
      <c r="D13" s="324">
        <v>16</v>
      </c>
      <c r="E13" s="324" t="s">
        <v>434</v>
      </c>
      <c r="F13" s="324" t="s">
        <v>99</v>
      </c>
      <c r="G13" s="325">
        <v>230.3</v>
      </c>
      <c r="H13" s="325">
        <v>220.5</v>
      </c>
      <c r="I13" s="325">
        <v>212.072</v>
      </c>
    </row>
    <row r="14" spans="1:9" ht="12.75">
      <c r="A14" s="26"/>
      <c r="B14" s="26" t="s">
        <v>552</v>
      </c>
      <c r="C14" s="26"/>
      <c r="D14" s="326">
        <v>14</v>
      </c>
      <c r="E14" s="326" t="s">
        <v>446</v>
      </c>
      <c r="F14" s="326" t="s">
        <v>99</v>
      </c>
      <c r="G14" s="327">
        <v>269.075</v>
      </c>
      <c r="H14" s="327">
        <v>257.625</v>
      </c>
      <c r="I14" s="327">
        <v>247.77800000000002</v>
      </c>
    </row>
    <row r="15" spans="1:9" ht="13.5" thickBot="1">
      <c r="A15" s="27"/>
      <c r="B15" s="27" t="s">
        <v>553</v>
      </c>
      <c r="C15" s="27"/>
      <c r="D15" s="46">
        <v>17</v>
      </c>
      <c r="E15" s="46" t="s">
        <v>447</v>
      </c>
      <c r="F15" s="46" t="s">
        <v>99</v>
      </c>
      <c r="G15" s="328">
        <v>247.925</v>
      </c>
      <c r="H15" s="328">
        <v>237.375</v>
      </c>
      <c r="I15" s="328">
        <v>228.30200000000002</v>
      </c>
    </row>
    <row r="16" spans="1:9" ht="13.5" thickBot="1">
      <c r="A16" s="704" t="s">
        <v>448</v>
      </c>
      <c r="B16" s="705"/>
      <c r="C16" s="705"/>
      <c r="D16" s="705"/>
      <c r="E16" s="705"/>
      <c r="F16" s="705"/>
      <c r="G16" s="705"/>
      <c r="H16" s="705"/>
      <c r="I16" s="706"/>
    </row>
    <row r="17" spans="1:9" ht="34.5" thickBot="1">
      <c r="A17" s="329" t="s">
        <v>443</v>
      </c>
      <c r="B17" s="712" t="s">
        <v>108</v>
      </c>
      <c r="C17" s="709"/>
      <c r="D17" s="332" t="s">
        <v>456</v>
      </c>
      <c r="E17" s="333" t="s">
        <v>455</v>
      </c>
      <c r="F17" s="330" t="s">
        <v>410</v>
      </c>
      <c r="G17" s="714" t="s">
        <v>445</v>
      </c>
      <c r="H17" s="715"/>
      <c r="I17" s="716"/>
    </row>
    <row r="18" spans="1:9" ht="12.75">
      <c r="A18" s="38"/>
      <c r="B18" s="38" t="s">
        <v>449</v>
      </c>
      <c r="C18" s="38"/>
      <c r="D18" s="324">
        <v>900</v>
      </c>
      <c r="E18" s="324">
        <v>20</v>
      </c>
      <c r="F18" s="324" t="s">
        <v>100</v>
      </c>
      <c r="G18" s="707">
        <v>4.063</v>
      </c>
      <c r="H18" s="707"/>
      <c r="I18" s="707"/>
    </row>
    <row r="19" spans="1:9" ht="12.75">
      <c r="A19" s="26"/>
      <c r="B19" s="26" t="s">
        <v>450</v>
      </c>
      <c r="C19" s="26"/>
      <c r="D19" s="326">
        <v>1000</v>
      </c>
      <c r="E19" s="326">
        <v>50</v>
      </c>
      <c r="F19" s="326" t="s">
        <v>100</v>
      </c>
      <c r="G19" s="700">
        <v>4.505</v>
      </c>
      <c r="H19" s="700"/>
      <c r="I19" s="700"/>
    </row>
    <row r="20" spans="1:9" ht="12.75">
      <c r="A20" s="26"/>
      <c r="B20" s="26" t="s">
        <v>451</v>
      </c>
      <c r="C20" s="26"/>
      <c r="D20" s="326">
        <v>700</v>
      </c>
      <c r="E20" s="326">
        <v>80</v>
      </c>
      <c r="F20" s="326" t="s">
        <v>100</v>
      </c>
      <c r="G20" s="700">
        <v>5.049</v>
      </c>
      <c r="H20" s="700"/>
      <c r="I20" s="700"/>
    </row>
    <row r="21" spans="1:9" ht="12.75">
      <c r="A21" s="26"/>
      <c r="B21" s="26" t="s">
        <v>452</v>
      </c>
      <c r="C21" s="26"/>
      <c r="D21" s="326">
        <v>700</v>
      </c>
      <c r="E21" s="326">
        <v>100</v>
      </c>
      <c r="F21" s="326" t="s">
        <v>100</v>
      </c>
      <c r="G21" s="700">
        <v>5.678</v>
      </c>
      <c r="H21" s="700"/>
      <c r="I21" s="700"/>
    </row>
    <row r="22" spans="1:9" ht="12.75">
      <c r="A22" s="26"/>
      <c r="B22" s="26" t="s">
        <v>453</v>
      </c>
      <c r="C22" s="26"/>
      <c r="D22" s="326">
        <v>500</v>
      </c>
      <c r="E22" s="326">
        <v>120</v>
      </c>
      <c r="F22" s="326" t="s">
        <v>100</v>
      </c>
      <c r="G22" s="700">
        <v>6.443</v>
      </c>
      <c r="H22" s="700"/>
      <c r="I22" s="700"/>
    </row>
    <row r="23" spans="1:9" ht="13.5" thickBot="1">
      <c r="A23" s="27"/>
      <c r="B23" s="27" t="s">
        <v>454</v>
      </c>
      <c r="C23" s="27"/>
      <c r="D23" s="46">
        <v>500</v>
      </c>
      <c r="E23" s="46">
        <v>130</v>
      </c>
      <c r="F23" s="46" t="s">
        <v>100</v>
      </c>
      <c r="G23" s="701">
        <v>6.596</v>
      </c>
      <c r="H23" s="701"/>
      <c r="I23" s="701"/>
    </row>
    <row r="24" spans="1:9" ht="13.5" thickBot="1">
      <c r="A24" s="704" t="s">
        <v>457</v>
      </c>
      <c r="B24" s="705"/>
      <c r="C24" s="705"/>
      <c r="D24" s="705"/>
      <c r="E24" s="705"/>
      <c r="F24" s="705"/>
      <c r="G24" s="705"/>
      <c r="H24" s="705"/>
      <c r="I24" s="706"/>
    </row>
    <row r="25" spans="1:9" ht="23.25" thickBot="1">
      <c r="A25" s="329" t="s">
        <v>443</v>
      </c>
      <c r="B25" s="712" t="s">
        <v>108</v>
      </c>
      <c r="C25" s="713"/>
      <c r="D25" s="334" t="s">
        <v>462</v>
      </c>
      <c r="E25" s="334" t="s">
        <v>444</v>
      </c>
      <c r="F25" s="331" t="s">
        <v>410</v>
      </c>
      <c r="G25" s="714" t="s">
        <v>445</v>
      </c>
      <c r="H25" s="715"/>
      <c r="I25" s="716"/>
    </row>
    <row r="26" spans="1:9" ht="12.75">
      <c r="A26" s="38"/>
      <c r="B26" s="38" t="s">
        <v>458</v>
      </c>
      <c r="C26" s="38"/>
      <c r="D26" s="324">
        <v>16</v>
      </c>
      <c r="E26" s="324" t="s">
        <v>459</v>
      </c>
      <c r="F26" s="324" t="s">
        <v>99</v>
      </c>
      <c r="G26" s="707">
        <v>72.576</v>
      </c>
      <c r="H26" s="707"/>
      <c r="I26" s="707"/>
    </row>
    <row r="27" spans="1:9" ht="13.5" thickBot="1">
      <c r="A27" s="27"/>
      <c r="B27" s="27" t="s">
        <v>460</v>
      </c>
      <c r="C27" s="27"/>
      <c r="D27" s="46">
        <v>14</v>
      </c>
      <c r="E27" s="46" t="s">
        <v>461</v>
      </c>
      <c r="F27" s="46" t="s">
        <v>99</v>
      </c>
      <c r="G27" s="701">
        <v>61.236</v>
      </c>
      <c r="H27" s="701"/>
      <c r="I27" s="701"/>
    </row>
    <row r="28" spans="1:9" ht="31.5" customHeight="1" thickBot="1">
      <c r="A28" s="719" t="s">
        <v>642</v>
      </c>
      <c r="B28" s="720"/>
      <c r="C28" s="720"/>
      <c r="D28" s="720"/>
      <c r="E28" s="720"/>
      <c r="F28" s="720"/>
      <c r="G28" s="720"/>
      <c r="H28" s="720"/>
      <c r="I28" s="721"/>
    </row>
    <row r="29" spans="1:9" ht="12.75">
      <c r="A29" s="38"/>
      <c r="B29" s="38" t="s">
        <v>433</v>
      </c>
      <c r="C29" s="38"/>
      <c r="D29" s="324">
        <v>18</v>
      </c>
      <c r="E29" s="324" t="s">
        <v>434</v>
      </c>
      <c r="F29" s="324" t="s">
        <v>99</v>
      </c>
      <c r="G29" s="325">
        <v>212.22599999999997</v>
      </c>
      <c r="H29" s="325">
        <v>207.09149999999997</v>
      </c>
      <c r="I29" s="325">
        <v>201.95699999999997</v>
      </c>
    </row>
    <row r="30" spans="1:9" ht="12.75">
      <c r="A30" s="26"/>
      <c r="B30" s="26" t="s">
        <v>597</v>
      </c>
      <c r="C30" s="26"/>
      <c r="D30" s="326">
        <v>18</v>
      </c>
      <c r="E30" s="326" t="s">
        <v>434</v>
      </c>
      <c r="F30" s="326" t="s">
        <v>99</v>
      </c>
      <c r="G30" s="327">
        <v>259.842</v>
      </c>
      <c r="H30" s="327">
        <v>253.55549999999997</v>
      </c>
      <c r="I30" s="327">
        <v>247.26899999999998</v>
      </c>
    </row>
    <row r="31" spans="1:9" ht="13.5" thickBot="1">
      <c r="A31" s="27"/>
      <c r="B31" s="27" t="s">
        <v>435</v>
      </c>
      <c r="C31" s="27"/>
      <c r="D31" s="46">
        <v>18</v>
      </c>
      <c r="E31" s="46" t="s">
        <v>436</v>
      </c>
      <c r="F31" s="46" t="s">
        <v>99</v>
      </c>
      <c r="G31" s="328">
        <v>247.26899999999998</v>
      </c>
      <c r="H31" s="328">
        <v>243.07799999999997</v>
      </c>
      <c r="I31" s="328">
        <v>236.79149999999996</v>
      </c>
    </row>
    <row r="32" spans="1:9" ht="13.5" thickBot="1">
      <c r="A32" s="704" t="s">
        <v>442</v>
      </c>
      <c r="B32" s="705"/>
      <c r="C32" s="705"/>
      <c r="D32" s="705"/>
      <c r="E32" s="705"/>
      <c r="F32" s="705"/>
      <c r="G32" s="705"/>
      <c r="H32" s="705"/>
      <c r="I32" s="706"/>
    </row>
    <row r="33" spans="1:9" ht="13.5" thickBot="1">
      <c r="A33" s="329" t="s">
        <v>443</v>
      </c>
      <c r="B33" s="712" t="s">
        <v>108</v>
      </c>
      <c r="C33" s="713"/>
      <c r="D33" s="709" t="s">
        <v>444</v>
      </c>
      <c r="E33" s="710"/>
      <c r="F33" s="331" t="s">
        <v>410</v>
      </c>
      <c r="G33" s="714" t="s">
        <v>445</v>
      </c>
      <c r="H33" s="715"/>
      <c r="I33" s="716"/>
    </row>
    <row r="34" spans="1:9" ht="12.75">
      <c r="A34" s="38"/>
      <c r="B34" s="708" t="s">
        <v>437</v>
      </c>
      <c r="C34" s="708"/>
      <c r="D34" s="711">
        <v>3</v>
      </c>
      <c r="E34" s="711"/>
      <c r="F34" s="324" t="s">
        <v>438</v>
      </c>
      <c r="G34" s="707">
        <v>80.20599999999999</v>
      </c>
      <c r="H34" s="707"/>
      <c r="I34" s="707"/>
    </row>
    <row r="35" spans="1:9" ht="12.75">
      <c r="A35" s="26"/>
      <c r="B35" s="703" t="s">
        <v>439</v>
      </c>
      <c r="C35" s="703"/>
      <c r="D35" s="702">
        <v>3</v>
      </c>
      <c r="E35" s="702">
        <v>3</v>
      </c>
      <c r="F35" s="326" t="s">
        <v>438</v>
      </c>
      <c r="G35" s="700">
        <v>68.55799999999999</v>
      </c>
      <c r="H35" s="700"/>
      <c r="I35" s="700"/>
    </row>
    <row r="36" spans="1:9" ht="12.75">
      <c r="A36" s="26"/>
      <c r="B36" s="703" t="s">
        <v>440</v>
      </c>
      <c r="C36" s="703"/>
      <c r="D36" s="702">
        <v>3</v>
      </c>
      <c r="E36" s="702">
        <v>3</v>
      </c>
      <c r="F36" s="326" t="s">
        <v>438</v>
      </c>
      <c r="G36" s="700">
        <v>31.051999999999996</v>
      </c>
      <c r="H36" s="700"/>
      <c r="I36" s="700"/>
    </row>
    <row r="37" spans="1:9" ht="13.5" thickBot="1">
      <c r="A37" s="27"/>
      <c r="B37" s="717" t="s">
        <v>441</v>
      </c>
      <c r="C37" s="717"/>
      <c r="D37" s="718"/>
      <c r="E37" s="718"/>
      <c r="F37" s="46" t="s">
        <v>100</v>
      </c>
      <c r="G37" s="701">
        <v>2.7159999999999997</v>
      </c>
      <c r="H37" s="701"/>
      <c r="I37" s="701"/>
    </row>
  </sheetData>
  <mergeCells count="47">
    <mergeCell ref="B17:C17"/>
    <mergeCell ref="G17:I17"/>
    <mergeCell ref="G18:I18"/>
    <mergeCell ref="B25:C25"/>
    <mergeCell ref="G25:I25"/>
    <mergeCell ref="G19:I19"/>
    <mergeCell ref="A24:I24"/>
    <mergeCell ref="G20:I20"/>
    <mergeCell ref="A10:I10"/>
    <mergeCell ref="A16:I16"/>
    <mergeCell ref="A11:A12"/>
    <mergeCell ref="B11:B12"/>
    <mergeCell ref="C11:C12"/>
    <mergeCell ref="D11:D12"/>
    <mergeCell ref="E11:E12"/>
    <mergeCell ref="F11:F12"/>
    <mergeCell ref="G11:I11"/>
    <mergeCell ref="B37:C37"/>
    <mergeCell ref="D36:E36"/>
    <mergeCell ref="D37:E37"/>
    <mergeCell ref="G22:I22"/>
    <mergeCell ref="G23:I23"/>
    <mergeCell ref="B35:C35"/>
    <mergeCell ref="A28:I28"/>
    <mergeCell ref="G35:I35"/>
    <mergeCell ref="G26:I26"/>
    <mergeCell ref="G27:I27"/>
    <mergeCell ref="H7:I7"/>
    <mergeCell ref="A32:I32"/>
    <mergeCell ref="G34:I34"/>
    <mergeCell ref="B34:C34"/>
    <mergeCell ref="D33:E33"/>
    <mergeCell ref="D34:E34"/>
    <mergeCell ref="B33:C33"/>
    <mergeCell ref="G33:I33"/>
    <mergeCell ref="G8:I8"/>
    <mergeCell ref="G21:I21"/>
    <mergeCell ref="G36:I36"/>
    <mergeCell ref="G37:I37"/>
    <mergeCell ref="A8:A9"/>
    <mergeCell ref="B8:B9"/>
    <mergeCell ref="C8:C9"/>
    <mergeCell ref="D8:D9"/>
    <mergeCell ref="E8:E9"/>
    <mergeCell ref="F8:F9"/>
    <mergeCell ref="D35:E35"/>
    <mergeCell ref="B36:C36"/>
  </mergeCells>
  <hyperlinks>
    <hyperlink ref="J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5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M7" sqref="M7:N7"/>
    </sheetView>
  </sheetViews>
  <sheetFormatPr defaultColWidth="9.00390625" defaultRowHeight="12.75"/>
  <cols>
    <col min="1" max="1" width="9.125" style="102" customWidth="1"/>
    <col min="2" max="2" width="18.625" style="102" customWidth="1"/>
    <col min="3" max="14" width="9.125" style="102" customWidth="1"/>
    <col min="15" max="15" width="13.125" style="102" customWidth="1"/>
    <col min="16" max="16384" width="9.125" style="102" customWidth="1"/>
  </cols>
  <sheetData>
    <row r="1" s="86" customFormat="1" ht="12.75"/>
    <row r="2" spans="1:15" s="86" customFormat="1" ht="21" customHeight="1">
      <c r="A2" s="87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O2" s="106" t="s">
        <v>482</v>
      </c>
    </row>
    <row r="3" spans="1:13" s="86" customFormat="1" ht="21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86" customFormat="1" ht="21" customHeight="1">
      <c r="A4" s="91" t="s">
        <v>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86" customFormat="1" ht="21" customHeight="1">
      <c r="A5" s="92" t="s">
        <v>29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86" customFormat="1" ht="12.75">
      <c r="A6" s="92"/>
      <c r="B6" s="93"/>
      <c r="C6" s="94"/>
      <c r="D6" s="94"/>
      <c r="E6" s="94"/>
      <c r="F6" s="95"/>
      <c r="G6" s="96"/>
      <c r="H6" s="96"/>
      <c r="I6" s="96"/>
      <c r="J6" s="97"/>
      <c r="K6" s="97"/>
      <c r="L6" s="97"/>
      <c r="M6" s="97"/>
    </row>
    <row r="7" spans="1:14" s="86" customFormat="1" ht="13.5" thickBot="1">
      <c r="A7" s="98" t="s">
        <v>97</v>
      </c>
      <c r="B7" s="99"/>
      <c r="C7" s="100"/>
      <c r="D7" s="100"/>
      <c r="E7" s="100"/>
      <c r="F7" s="100"/>
      <c r="G7" s="101"/>
      <c r="H7" s="101"/>
      <c r="M7" s="780"/>
      <c r="N7" s="780"/>
    </row>
    <row r="8" spans="1:14" ht="12.75">
      <c r="A8" s="722" t="s">
        <v>81</v>
      </c>
      <c r="B8" s="724" t="s">
        <v>229</v>
      </c>
      <c r="C8" s="726" t="s">
        <v>353</v>
      </c>
      <c r="D8" s="726" t="s">
        <v>354</v>
      </c>
      <c r="E8" s="726" t="s">
        <v>355</v>
      </c>
      <c r="F8" s="726" t="s">
        <v>85</v>
      </c>
      <c r="G8" s="726" t="s">
        <v>356</v>
      </c>
      <c r="H8" s="726" t="s">
        <v>357</v>
      </c>
      <c r="I8" s="726" t="s">
        <v>358</v>
      </c>
      <c r="J8" s="728" t="s">
        <v>292</v>
      </c>
      <c r="K8" s="730" t="s">
        <v>38</v>
      </c>
      <c r="L8" s="731"/>
      <c r="M8" s="731"/>
      <c r="N8" s="732"/>
    </row>
    <row r="9" spans="1:14" ht="42.75" customHeight="1" thickBot="1">
      <c r="A9" s="723"/>
      <c r="B9" s="725"/>
      <c r="C9" s="727"/>
      <c r="D9" s="727"/>
      <c r="E9" s="727"/>
      <c r="F9" s="727"/>
      <c r="G9" s="727"/>
      <c r="H9" s="727"/>
      <c r="I9" s="727"/>
      <c r="J9" s="729"/>
      <c r="K9" s="335" t="s">
        <v>359</v>
      </c>
      <c r="L9" s="336" t="s">
        <v>360</v>
      </c>
      <c r="M9" s="336" t="s">
        <v>361</v>
      </c>
      <c r="N9" s="337" t="s">
        <v>362</v>
      </c>
    </row>
    <row r="10" spans="1:14" ht="31.5" customHeight="1" thickBot="1">
      <c r="A10" s="777" t="s">
        <v>363</v>
      </c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9"/>
    </row>
    <row r="11" spans="1:14" ht="12.75" customHeight="1">
      <c r="A11" s="338"/>
      <c r="B11" s="733" t="s">
        <v>364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4"/>
    </row>
    <row r="12" spans="1:14" ht="13.5" customHeight="1" thickBot="1">
      <c r="A12" s="339"/>
      <c r="B12" s="735" t="s">
        <v>483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6"/>
    </row>
    <row r="13" spans="1:14" ht="13.5" thickBot="1">
      <c r="A13" s="737" t="s">
        <v>365</v>
      </c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9"/>
    </row>
    <row r="14" spans="1:14" ht="15" customHeight="1">
      <c r="A14" s="740" t="s">
        <v>366</v>
      </c>
      <c r="B14" s="742" t="s">
        <v>644</v>
      </c>
      <c r="C14" s="743" t="s">
        <v>367</v>
      </c>
      <c r="D14" s="745" t="s">
        <v>368</v>
      </c>
      <c r="E14" s="745" t="s">
        <v>369</v>
      </c>
      <c r="F14" s="745" t="s">
        <v>370</v>
      </c>
      <c r="G14" s="747">
        <v>0.0144</v>
      </c>
      <c r="H14" s="745">
        <v>20</v>
      </c>
      <c r="I14" s="745">
        <v>80</v>
      </c>
      <c r="J14" s="340" t="s">
        <v>371</v>
      </c>
      <c r="K14" s="343">
        <v>63.35431200000001</v>
      </c>
      <c r="L14" s="343">
        <v>59.03604000000001</v>
      </c>
      <c r="M14" s="343">
        <v>56.160216</v>
      </c>
      <c r="N14" s="347">
        <v>53.279856</v>
      </c>
    </row>
    <row r="15" spans="1:14" ht="15" customHeight="1" thickBot="1">
      <c r="A15" s="741"/>
      <c r="B15" s="742"/>
      <c r="C15" s="744"/>
      <c r="D15" s="746"/>
      <c r="E15" s="746"/>
      <c r="F15" s="746"/>
      <c r="G15" s="748"/>
      <c r="H15" s="746"/>
      <c r="I15" s="746"/>
      <c r="J15" s="341" t="s">
        <v>372</v>
      </c>
      <c r="K15" s="348">
        <v>4399.6050000000005</v>
      </c>
      <c r="L15" s="348">
        <v>4099.725</v>
      </c>
      <c r="M15" s="348">
        <v>3900.015</v>
      </c>
      <c r="N15" s="349">
        <v>3699.99</v>
      </c>
    </row>
    <row r="16" spans="1:14" ht="15" customHeight="1">
      <c r="A16" s="741" t="s">
        <v>373</v>
      </c>
      <c r="B16" s="742"/>
      <c r="C16" s="749" t="s">
        <v>367</v>
      </c>
      <c r="D16" s="751" t="s">
        <v>368</v>
      </c>
      <c r="E16" s="751" t="s">
        <v>369</v>
      </c>
      <c r="F16" s="751" t="s">
        <v>374</v>
      </c>
      <c r="G16" s="753" t="s">
        <v>375</v>
      </c>
      <c r="H16" s="751" t="s">
        <v>376</v>
      </c>
      <c r="I16" s="751" t="s">
        <v>377</v>
      </c>
      <c r="J16" s="351" t="s">
        <v>301</v>
      </c>
      <c r="K16" s="352">
        <v>95.03146800000002</v>
      </c>
      <c r="L16" s="352">
        <v>88.55406</v>
      </c>
      <c r="M16" s="352">
        <v>84.240324</v>
      </c>
      <c r="N16" s="353">
        <v>79.919784</v>
      </c>
    </row>
    <row r="17" spans="1:14" ht="15" customHeight="1" thickBot="1">
      <c r="A17" s="741"/>
      <c r="B17" s="742"/>
      <c r="C17" s="750"/>
      <c r="D17" s="752"/>
      <c r="E17" s="752"/>
      <c r="F17" s="752"/>
      <c r="G17" s="754"/>
      <c r="H17" s="752"/>
      <c r="I17" s="752"/>
      <c r="J17" s="354" t="s">
        <v>47</v>
      </c>
      <c r="K17" s="355">
        <v>4399.6050000000005</v>
      </c>
      <c r="L17" s="355">
        <v>4099.725</v>
      </c>
      <c r="M17" s="355">
        <v>3900.015</v>
      </c>
      <c r="N17" s="356">
        <v>3699.99</v>
      </c>
    </row>
    <row r="18" spans="1:14" ht="15" customHeight="1">
      <c r="A18" s="741" t="s">
        <v>378</v>
      </c>
      <c r="B18" s="742"/>
      <c r="C18" s="755" t="s">
        <v>367</v>
      </c>
      <c r="D18" s="756" t="s">
        <v>368</v>
      </c>
      <c r="E18" s="756" t="s">
        <v>369</v>
      </c>
      <c r="F18" s="756" t="s">
        <v>379</v>
      </c>
      <c r="G18" s="757" t="s">
        <v>380</v>
      </c>
      <c r="H18" s="756" t="s">
        <v>381</v>
      </c>
      <c r="I18" s="756" t="s">
        <v>377</v>
      </c>
      <c r="J18" s="342" t="s">
        <v>301</v>
      </c>
      <c r="K18" s="343">
        <v>126.70862400000001</v>
      </c>
      <c r="L18" s="343">
        <v>118.07208000000001</v>
      </c>
      <c r="M18" s="343">
        <v>112.320432</v>
      </c>
      <c r="N18" s="347">
        <v>106.559712</v>
      </c>
    </row>
    <row r="19" spans="1:14" ht="15" customHeight="1" thickBot="1">
      <c r="A19" s="741"/>
      <c r="B19" s="742"/>
      <c r="C19" s="744"/>
      <c r="D19" s="746"/>
      <c r="E19" s="746"/>
      <c r="F19" s="746"/>
      <c r="G19" s="758"/>
      <c r="H19" s="746"/>
      <c r="I19" s="746"/>
      <c r="J19" s="341" t="s">
        <v>47</v>
      </c>
      <c r="K19" s="348">
        <v>4399.6050000000005</v>
      </c>
      <c r="L19" s="348">
        <v>4099.725</v>
      </c>
      <c r="M19" s="348">
        <v>3900.015</v>
      </c>
      <c r="N19" s="349">
        <v>3699.99</v>
      </c>
    </row>
    <row r="20" spans="1:14" ht="15" customHeight="1">
      <c r="A20" s="741" t="s">
        <v>382</v>
      </c>
      <c r="B20" s="742"/>
      <c r="C20" s="749" t="s">
        <v>367</v>
      </c>
      <c r="D20" s="751" t="s">
        <v>368</v>
      </c>
      <c r="E20" s="751" t="s">
        <v>369</v>
      </c>
      <c r="F20" s="751" t="s">
        <v>383</v>
      </c>
      <c r="G20" s="753" t="s">
        <v>384</v>
      </c>
      <c r="H20" s="751" t="s">
        <v>385</v>
      </c>
      <c r="I20" s="751" t="s">
        <v>377</v>
      </c>
      <c r="J20" s="351" t="s">
        <v>301</v>
      </c>
      <c r="K20" s="352">
        <v>158.38578</v>
      </c>
      <c r="L20" s="352">
        <v>147.5901</v>
      </c>
      <c r="M20" s="352">
        <v>140.40053999999998</v>
      </c>
      <c r="N20" s="353">
        <v>133.19964</v>
      </c>
    </row>
    <row r="21" spans="1:14" ht="15" customHeight="1" thickBot="1">
      <c r="A21" s="741"/>
      <c r="B21" s="742"/>
      <c r="C21" s="750"/>
      <c r="D21" s="752"/>
      <c r="E21" s="752"/>
      <c r="F21" s="752"/>
      <c r="G21" s="754"/>
      <c r="H21" s="752"/>
      <c r="I21" s="752"/>
      <c r="J21" s="354" t="s">
        <v>47</v>
      </c>
      <c r="K21" s="355">
        <v>4399.6050000000005</v>
      </c>
      <c r="L21" s="355">
        <v>4099.725</v>
      </c>
      <c r="M21" s="355">
        <v>3900.015</v>
      </c>
      <c r="N21" s="356">
        <v>3699.99</v>
      </c>
    </row>
    <row r="22" spans="1:14" ht="15" customHeight="1">
      <c r="A22" s="741" t="s">
        <v>386</v>
      </c>
      <c r="B22" s="742"/>
      <c r="C22" s="755" t="s">
        <v>367</v>
      </c>
      <c r="D22" s="756" t="s">
        <v>368</v>
      </c>
      <c r="E22" s="756" t="s">
        <v>369</v>
      </c>
      <c r="F22" s="756" t="s">
        <v>387</v>
      </c>
      <c r="G22" s="757" t="s">
        <v>388</v>
      </c>
      <c r="H22" s="756" t="s">
        <v>389</v>
      </c>
      <c r="I22" s="756" t="s">
        <v>377</v>
      </c>
      <c r="J22" s="342" t="s">
        <v>301</v>
      </c>
      <c r="K22" s="343">
        <v>190.06293600000004</v>
      </c>
      <c r="L22" s="343">
        <v>177.10812</v>
      </c>
      <c r="M22" s="343">
        <v>168.480648</v>
      </c>
      <c r="N22" s="347">
        <v>159.839568</v>
      </c>
    </row>
    <row r="23" spans="1:14" ht="15" customHeight="1" thickBot="1">
      <c r="A23" s="741"/>
      <c r="B23" s="742"/>
      <c r="C23" s="744"/>
      <c r="D23" s="746"/>
      <c r="E23" s="746"/>
      <c r="F23" s="746"/>
      <c r="G23" s="758"/>
      <c r="H23" s="746"/>
      <c r="I23" s="746"/>
      <c r="J23" s="341" t="s">
        <v>47</v>
      </c>
      <c r="K23" s="348">
        <v>4399.6050000000005</v>
      </c>
      <c r="L23" s="348">
        <v>4099.725</v>
      </c>
      <c r="M23" s="348">
        <v>3900.015</v>
      </c>
      <c r="N23" s="349">
        <v>3699.99</v>
      </c>
    </row>
    <row r="24" spans="1:14" ht="15" customHeight="1">
      <c r="A24" s="741" t="s">
        <v>390</v>
      </c>
      <c r="B24" s="742"/>
      <c r="C24" s="759" t="s">
        <v>367</v>
      </c>
      <c r="D24" s="761" t="s">
        <v>368</v>
      </c>
      <c r="E24" s="761" t="s">
        <v>369</v>
      </c>
      <c r="F24" s="761" t="s">
        <v>391</v>
      </c>
      <c r="G24" s="763" t="s">
        <v>392</v>
      </c>
      <c r="H24" s="761" t="s">
        <v>393</v>
      </c>
      <c r="I24" s="761" t="s">
        <v>377</v>
      </c>
      <c r="J24" s="357" t="s">
        <v>301</v>
      </c>
      <c r="K24" s="352">
        <v>253.41724800000003</v>
      </c>
      <c r="L24" s="352">
        <v>236.14416000000003</v>
      </c>
      <c r="M24" s="352">
        <v>224.640864</v>
      </c>
      <c r="N24" s="353">
        <v>213.119424</v>
      </c>
    </row>
    <row r="25" spans="1:14" ht="15" customHeight="1" thickBot="1">
      <c r="A25" s="741"/>
      <c r="B25" s="742"/>
      <c r="C25" s="760"/>
      <c r="D25" s="762"/>
      <c r="E25" s="762"/>
      <c r="F25" s="762"/>
      <c r="G25" s="764"/>
      <c r="H25" s="762"/>
      <c r="I25" s="762"/>
      <c r="J25" s="358" t="s">
        <v>47</v>
      </c>
      <c r="K25" s="355">
        <v>4399.6050000000005</v>
      </c>
      <c r="L25" s="355">
        <v>4099.725</v>
      </c>
      <c r="M25" s="355">
        <v>3900.015</v>
      </c>
      <c r="N25" s="356">
        <v>3699.99</v>
      </c>
    </row>
    <row r="26" spans="1:14" ht="15" customHeight="1">
      <c r="A26" s="741" t="s">
        <v>394</v>
      </c>
      <c r="B26" s="742"/>
      <c r="C26" s="755" t="s">
        <v>367</v>
      </c>
      <c r="D26" s="756" t="s">
        <v>368</v>
      </c>
      <c r="E26" s="756" t="s">
        <v>369</v>
      </c>
      <c r="F26" s="756" t="s">
        <v>395</v>
      </c>
      <c r="G26" s="757" t="s">
        <v>396</v>
      </c>
      <c r="H26" s="756" t="s">
        <v>397</v>
      </c>
      <c r="I26" s="756" t="s">
        <v>377</v>
      </c>
      <c r="J26" s="342" t="s">
        <v>301</v>
      </c>
      <c r="K26" s="343">
        <v>316.77156</v>
      </c>
      <c r="L26" s="343">
        <v>295.1802</v>
      </c>
      <c r="M26" s="343">
        <v>280.80107999999996</v>
      </c>
      <c r="N26" s="347">
        <v>266.39928</v>
      </c>
    </row>
    <row r="27" spans="1:14" ht="15" customHeight="1" thickBot="1">
      <c r="A27" s="765"/>
      <c r="B27" s="742"/>
      <c r="C27" s="766"/>
      <c r="D27" s="767"/>
      <c r="E27" s="767"/>
      <c r="F27" s="767"/>
      <c r="G27" s="770"/>
      <c r="H27" s="767"/>
      <c r="I27" s="767"/>
      <c r="J27" s="344" t="s">
        <v>47</v>
      </c>
      <c r="K27" s="348">
        <v>4399.6050000000005</v>
      </c>
      <c r="L27" s="348">
        <v>4099.725</v>
      </c>
      <c r="M27" s="348">
        <v>3900.015</v>
      </c>
      <c r="N27" s="349">
        <v>3699.99</v>
      </c>
    </row>
    <row r="28" spans="1:14" ht="16.5" customHeight="1" thickBot="1">
      <c r="A28" s="737" t="s">
        <v>398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9"/>
    </row>
    <row r="29" spans="1:14" ht="90" customHeight="1">
      <c r="A29" s="771" t="s">
        <v>399</v>
      </c>
      <c r="B29" s="773" t="s">
        <v>645</v>
      </c>
      <c r="C29" s="775" t="s">
        <v>400</v>
      </c>
      <c r="D29" s="768" t="s">
        <v>368</v>
      </c>
      <c r="E29" s="768" t="s">
        <v>369</v>
      </c>
      <c r="F29" s="768" t="s">
        <v>383</v>
      </c>
      <c r="G29" s="768" t="s">
        <v>384</v>
      </c>
      <c r="H29" s="768" t="s">
        <v>385</v>
      </c>
      <c r="I29" s="768" t="s">
        <v>377</v>
      </c>
      <c r="J29" s="345" t="s">
        <v>301</v>
      </c>
      <c r="K29" s="343">
        <v>152.9928</v>
      </c>
      <c r="L29" s="343">
        <v>142.1928</v>
      </c>
      <c r="M29" s="343">
        <v>135</v>
      </c>
      <c r="N29" s="347">
        <v>127.79639999999999</v>
      </c>
    </row>
    <row r="30" spans="1:14" ht="90" customHeight="1" thickBot="1">
      <c r="A30" s="772"/>
      <c r="B30" s="774"/>
      <c r="C30" s="776"/>
      <c r="D30" s="769"/>
      <c r="E30" s="769"/>
      <c r="F30" s="769"/>
      <c r="G30" s="769"/>
      <c r="H30" s="769"/>
      <c r="I30" s="769"/>
      <c r="J30" s="336" t="s">
        <v>47</v>
      </c>
      <c r="K30" s="348">
        <v>4249.8</v>
      </c>
      <c r="L30" s="348">
        <v>3949.8</v>
      </c>
      <c r="M30" s="348">
        <v>3750</v>
      </c>
      <c r="N30" s="349">
        <v>3549.9</v>
      </c>
    </row>
    <row r="31" spans="1:14" ht="16.5" customHeight="1" thickBot="1">
      <c r="A31" s="737" t="s">
        <v>401</v>
      </c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9"/>
    </row>
    <row r="32" spans="1:14" ht="90" customHeight="1">
      <c r="A32" s="771"/>
      <c r="B32" s="773" t="s">
        <v>646</v>
      </c>
      <c r="C32" s="775" t="s">
        <v>400</v>
      </c>
      <c r="D32" s="768" t="s">
        <v>368</v>
      </c>
      <c r="E32" s="768" t="s">
        <v>369</v>
      </c>
      <c r="F32" s="768" t="s">
        <v>383</v>
      </c>
      <c r="G32" s="768" t="s">
        <v>384</v>
      </c>
      <c r="H32" s="768" t="s">
        <v>385</v>
      </c>
      <c r="I32" s="768" t="s">
        <v>377</v>
      </c>
      <c r="J32" s="345" t="s">
        <v>301</v>
      </c>
      <c r="K32" s="343">
        <v>149.3964</v>
      </c>
      <c r="L32" s="343">
        <v>138.59099999999998</v>
      </c>
      <c r="M32" s="343">
        <v>131.39784</v>
      </c>
      <c r="N32" s="347">
        <v>124.19424</v>
      </c>
    </row>
    <row r="33" spans="1:14" ht="90" customHeight="1" thickBot="1">
      <c r="A33" s="772"/>
      <c r="B33" s="774"/>
      <c r="C33" s="776"/>
      <c r="D33" s="769"/>
      <c r="E33" s="769"/>
      <c r="F33" s="769"/>
      <c r="G33" s="769"/>
      <c r="H33" s="769"/>
      <c r="I33" s="769"/>
      <c r="J33" s="336" t="s">
        <v>47</v>
      </c>
      <c r="K33" s="348">
        <v>4149.9</v>
      </c>
      <c r="L33" s="348">
        <v>3849.75</v>
      </c>
      <c r="M33" s="348">
        <v>3649.94</v>
      </c>
      <c r="N33" s="349">
        <v>3449.84</v>
      </c>
    </row>
    <row r="34" spans="1:14" ht="16.5" customHeight="1" thickBot="1">
      <c r="A34" s="737" t="s">
        <v>402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9"/>
    </row>
    <row r="35" spans="1:14" ht="56.25" customHeight="1" thickBot="1">
      <c r="A35" s="346" t="s">
        <v>403</v>
      </c>
      <c r="B35" s="781" t="s">
        <v>647</v>
      </c>
      <c r="C35" s="782"/>
      <c r="D35" s="782"/>
      <c r="E35" s="783"/>
      <c r="F35" s="784" t="s">
        <v>404</v>
      </c>
      <c r="G35" s="785"/>
      <c r="H35" s="785"/>
      <c r="I35" s="785"/>
      <c r="J35" s="785"/>
      <c r="K35" s="785"/>
      <c r="L35" s="786"/>
      <c r="M35" s="784">
        <v>5200</v>
      </c>
      <c r="N35" s="786"/>
    </row>
  </sheetData>
  <mergeCells count="97">
    <mergeCell ref="A10:N10"/>
    <mergeCell ref="M7:N7"/>
    <mergeCell ref="A34:N34"/>
    <mergeCell ref="B35:E35"/>
    <mergeCell ref="F35:L35"/>
    <mergeCell ref="M35:N35"/>
    <mergeCell ref="A31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28:N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6:F27"/>
    <mergeCell ref="G26:G27"/>
    <mergeCell ref="H26:H27"/>
    <mergeCell ref="I26:I27"/>
    <mergeCell ref="A26:A27"/>
    <mergeCell ref="C26:C27"/>
    <mergeCell ref="D26:D27"/>
    <mergeCell ref="E26:E27"/>
    <mergeCell ref="F24:F25"/>
    <mergeCell ref="G24:G25"/>
    <mergeCell ref="H24:H25"/>
    <mergeCell ref="I24:I25"/>
    <mergeCell ref="A24:A25"/>
    <mergeCell ref="C24:C25"/>
    <mergeCell ref="D24:D25"/>
    <mergeCell ref="E24:E25"/>
    <mergeCell ref="F22:F23"/>
    <mergeCell ref="G22:G23"/>
    <mergeCell ref="H22:H23"/>
    <mergeCell ref="I22:I23"/>
    <mergeCell ref="A22:A23"/>
    <mergeCell ref="C22:C23"/>
    <mergeCell ref="D22:D23"/>
    <mergeCell ref="E22:E23"/>
    <mergeCell ref="F20:F21"/>
    <mergeCell ref="G20:G21"/>
    <mergeCell ref="H20:H21"/>
    <mergeCell ref="I20:I21"/>
    <mergeCell ref="A20:A21"/>
    <mergeCell ref="C20:C21"/>
    <mergeCell ref="D20:D21"/>
    <mergeCell ref="E20:E21"/>
    <mergeCell ref="F18:F19"/>
    <mergeCell ref="G18:G19"/>
    <mergeCell ref="H18:H19"/>
    <mergeCell ref="I18:I19"/>
    <mergeCell ref="A18:A19"/>
    <mergeCell ref="C18:C19"/>
    <mergeCell ref="D18:D19"/>
    <mergeCell ref="E18:E19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B11:N11"/>
    <mergeCell ref="B12:N12"/>
    <mergeCell ref="A13:N13"/>
    <mergeCell ref="A14:A15"/>
    <mergeCell ref="B14:B27"/>
    <mergeCell ref="C14:C15"/>
    <mergeCell ref="D14:D15"/>
    <mergeCell ref="E14:E15"/>
    <mergeCell ref="F14:F15"/>
    <mergeCell ref="G14:G15"/>
    <mergeCell ref="I8:I9"/>
    <mergeCell ref="J8:J9"/>
    <mergeCell ref="K8:N8"/>
    <mergeCell ref="E8:E9"/>
    <mergeCell ref="F8:F9"/>
    <mergeCell ref="G8:G9"/>
    <mergeCell ref="H8:H9"/>
    <mergeCell ref="A8:A9"/>
    <mergeCell ref="B8:B9"/>
    <mergeCell ref="C8:C9"/>
    <mergeCell ref="D8:D9"/>
  </mergeCells>
  <hyperlinks>
    <hyperlink ref="O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7"/>
  <sheetViews>
    <sheetView view="pageBreakPreview" zoomScaleNormal="90" zoomScaleSheetLayoutView="100" workbookViewId="0" topLeftCell="A1">
      <selection activeCell="A257" sqref="A257:N257"/>
    </sheetView>
  </sheetViews>
  <sheetFormatPr defaultColWidth="9.00390625" defaultRowHeight="12.75"/>
  <cols>
    <col min="1" max="1" width="18.25390625" style="62" customWidth="1"/>
    <col min="2" max="2" width="18.00390625" style="62" customWidth="1"/>
    <col min="3" max="3" width="8.375" style="62" customWidth="1"/>
    <col min="4" max="4" width="8.25390625" style="62" customWidth="1"/>
    <col min="5" max="5" width="8.375" style="62" bestFit="1" customWidth="1"/>
    <col min="6" max="6" width="10.625" style="62" customWidth="1"/>
    <col min="7" max="7" width="10.25390625" style="62" customWidth="1"/>
    <col min="8" max="8" width="10.625" style="62" customWidth="1"/>
    <col min="9" max="16384" width="9.125" style="62" customWidth="1"/>
  </cols>
  <sheetData>
    <row r="1" s="50" customFormat="1" ht="12.75"/>
    <row r="2" spans="1:15" s="50" customFormat="1" ht="21" customHeight="1">
      <c r="A2" s="51" t="s">
        <v>27</v>
      </c>
      <c r="B2" s="52"/>
      <c r="C2" s="52"/>
      <c r="D2" s="52"/>
      <c r="E2" s="52"/>
      <c r="O2" s="106" t="s">
        <v>482</v>
      </c>
    </row>
    <row r="3" spans="1:6" s="50" customFormat="1" ht="21" customHeight="1">
      <c r="A3" s="53"/>
      <c r="B3" s="54"/>
      <c r="C3" s="54"/>
      <c r="D3" s="54"/>
      <c r="E3" s="54"/>
      <c r="F3" s="54"/>
    </row>
    <row r="4" spans="1:6" s="50" customFormat="1" ht="21" customHeight="1">
      <c r="A4" s="600" t="s">
        <v>28</v>
      </c>
      <c r="B4" s="54"/>
      <c r="C4" s="54"/>
      <c r="D4" s="54"/>
      <c r="E4" s="54"/>
      <c r="F4" s="54"/>
    </row>
    <row r="5" spans="1:6" s="50" customFormat="1" ht="21" customHeight="1">
      <c r="A5" s="600" t="s">
        <v>29</v>
      </c>
      <c r="B5" s="54"/>
      <c r="C5" s="54"/>
      <c r="D5" s="54"/>
      <c r="F5" s="54"/>
    </row>
    <row r="6" spans="1:7" s="50" customFormat="1" ht="12.75">
      <c r="A6" s="55"/>
      <c r="B6" s="56"/>
      <c r="C6" s="56"/>
      <c r="D6" s="57"/>
      <c r="E6" s="58"/>
      <c r="F6" s="58"/>
      <c r="G6" s="109"/>
    </row>
    <row r="7" spans="1:4" s="50" customFormat="1" ht="13.5" thickBot="1">
      <c r="A7" s="59" t="s">
        <v>97</v>
      </c>
      <c r="B7" s="60"/>
      <c r="C7" s="60"/>
      <c r="D7" s="61"/>
    </row>
    <row r="8" spans="1:14" ht="31.5" customHeight="1" thickBot="1">
      <c r="A8" s="818" t="s">
        <v>648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20"/>
    </row>
    <row r="9" spans="1:14" ht="13.5" customHeight="1">
      <c r="A9" s="794" t="s">
        <v>32</v>
      </c>
      <c r="B9" s="797" t="s">
        <v>671</v>
      </c>
      <c r="C9" s="797" t="s">
        <v>491</v>
      </c>
      <c r="D9" s="799"/>
      <c r="E9" s="799"/>
      <c r="F9" s="787" t="s">
        <v>657</v>
      </c>
      <c r="G9" s="787" t="s">
        <v>658</v>
      </c>
      <c r="H9" s="787" t="s">
        <v>659</v>
      </c>
      <c r="I9" s="790" t="s">
        <v>494</v>
      </c>
      <c r="J9" s="790"/>
      <c r="K9" s="790"/>
      <c r="L9" s="790"/>
      <c r="M9" s="790"/>
      <c r="N9" s="791"/>
    </row>
    <row r="10" spans="1:14" ht="13.5" customHeight="1">
      <c r="A10" s="795"/>
      <c r="B10" s="798"/>
      <c r="C10" s="594"/>
      <c r="D10" s="595"/>
      <c r="E10" s="595"/>
      <c r="F10" s="788"/>
      <c r="G10" s="788"/>
      <c r="H10" s="788"/>
      <c r="I10" s="792" t="s">
        <v>39</v>
      </c>
      <c r="J10" s="792"/>
      <c r="K10" s="792" t="s">
        <v>226</v>
      </c>
      <c r="L10" s="792"/>
      <c r="M10" s="792" t="s">
        <v>227</v>
      </c>
      <c r="N10" s="793"/>
    </row>
    <row r="11" spans="1:14" ht="48" customHeight="1" thickBot="1">
      <c r="A11" s="796"/>
      <c r="B11" s="789"/>
      <c r="C11" s="597" t="s">
        <v>660</v>
      </c>
      <c r="D11" s="597" t="s">
        <v>661</v>
      </c>
      <c r="E11" s="597" t="s">
        <v>662</v>
      </c>
      <c r="F11" s="789"/>
      <c r="G11" s="789"/>
      <c r="H11" s="789"/>
      <c r="I11" s="598" t="s">
        <v>663</v>
      </c>
      <c r="J11" s="598" t="s">
        <v>664</v>
      </c>
      <c r="K11" s="598" t="s">
        <v>663</v>
      </c>
      <c r="L11" s="598" t="s">
        <v>664</v>
      </c>
      <c r="M11" s="598" t="s">
        <v>663</v>
      </c>
      <c r="N11" s="599" t="s">
        <v>664</v>
      </c>
    </row>
    <row r="12" spans="1:14" ht="25.5" customHeight="1" thickBot="1">
      <c r="A12" s="704" t="s">
        <v>667</v>
      </c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6"/>
    </row>
    <row r="13" spans="1:14" ht="12.75">
      <c r="A13" s="800" t="s">
        <v>665</v>
      </c>
      <c r="B13" s="804" t="s">
        <v>666</v>
      </c>
      <c r="C13" s="611">
        <v>1000</v>
      </c>
      <c r="D13" s="611">
        <v>600</v>
      </c>
      <c r="E13" s="618">
        <v>50</v>
      </c>
      <c r="F13" s="611">
        <v>10</v>
      </c>
      <c r="G13" s="612">
        <v>6</v>
      </c>
      <c r="H13" s="612">
        <v>0.3</v>
      </c>
      <c r="I13" s="613">
        <f>J13*H13/G13</f>
        <v>92.5</v>
      </c>
      <c r="J13" s="614">
        <v>1850</v>
      </c>
      <c r="K13" s="613">
        <v>87.875</v>
      </c>
      <c r="L13" s="614">
        <v>1757.5</v>
      </c>
      <c r="M13" s="613">
        <v>83.25</v>
      </c>
      <c r="N13" s="615">
        <v>1665</v>
      </c>
    </row>
    <row r="14" spans="1:14" ht="12.75">
      <c r="A14" s="801"/>
      <c r="B14" s="805"/>
      <c r="C14" s="601">
        <v>1000</v>
      </c>
      <c r="D14" s="601">
        <v>600</v>
      </c>
      <c r="E14" s="602">
        <v>60</v>
      </c>
      <c r="F14" s="601">
        <v>8</v>
      </c>
      <c r="G14" s="603">
        <v>4.8</v>
      </c>
      <c r="H14" s="603">
        <v>0.288</v>
      </c>
      <c r="I14" s="605">
        <f aca="true" t="shared" si="0" ref="I14:I27">J14*H14/G14</f>
        <v>111</v>
      </c>
      <c r="J14" s="604">
        <v>1850</v>
      </c>
      <c r="K14" s="605">
        <v>105.45</v>
      </c>
      <c r="L14" s="604">
        <v>1757.5</v>
      </c>
      <c r="M14" s="605">
        <v>99.9</v>
      </c>
      <c r="N14" s="606">
        <v>1665</v>
      </c>
    </row>
    <row r="15" spans="1:14" ht="12.75">
      <c r="A15" s="802"/>
      <c r="B15" s="806"/>
      <c r="C15" s="601">
        <v>1000</v>
      </c>
      <c r="D15" s="601">
        <v>600</v>
      </c>
      <c r="E15" s="602">
        <v>70</v>
      </c>
      <c r="F15" s="601">
        <v>8</v>
      </c>
      <c r="G15" s="603">
        <v>4.8</v>
      </c>
      <c r="H15" s="603">
        <v>0.336</v>
      </c>
      <c r="I15" s="605">
        <f t="shared" si="0"/>
        <v>129.5</v>
      </c>
      <c r="J15" s="604">
        <v>1850</v>
      </c>
      <c r="K15" s="605">
        <v>123.025</v>
      </c>
      <c r="L15" s="604">
        <v>1757.5</v>
      </c>
      <c r="M15" s="605">
        <v>116.55</v>
      </c>
      <c r="N15" s="606">
        <v>1665</v>
      </c>
    </row>
    <row r="16" spans="1:14" ht="12.75">
      <c r="A16" s="802"/>
      <c r="B16" s="806"/>
      <c r="C16" s="601">
        <v>1000</v>
      </c>
      <c r="D16" s="601">
        <v>600</v>
      </c>
      <c r="E16" s="602">
        <v>80</v>
      </c>
      <c r="F16" s="601">
        <v>6</v>
      </c>
      <c r="G16" s="603">
        <v>3.6</v>
      </c>
      <c r="H16" s="603">
        <v>0.288</v>
      </c>
      <c r="I16" s="605">
        <f t="shared" si="0"/>
        <v>147.99999999999997</v>
      </c>
      <c r="J16" s="604">
        <v>1850</v>
      </c>
      <c r="K16" s="605">
        <v>140.6</v>
      </c>
      <c r="L16" s="604">
        <v>1757.5</v>
      </c>
      <c r="M16" s="605">
        <v>133.2</v>
      </c>
      <c r="N16" s="606">
        <v>1665</v>
      </c>
    </row>
    <row r="17" spans="1:14" ht="12.75">
      <c r="A17" s="802"/>
      <c r="B17" s="806"/>
      <c r="C17" s="601">
        <v>1000</v>
      </c>
      <c r="D17" s="601">
        <v>600</v>
      </c>
      <c r="E17" s="602">
        <v>90</v>
      </c>
      <c r="F17" s="601">
        <v>6</v>
      </c>
      <c r="G17" s="603">
        <v>3.6</v>
      </c>
      <c r="H17" s="603">
        <v>0.324</v>
      </c>
      <c r="I17" s="605">
        <f t="shared" si="0"/>
        <v>166.5</v>
      </c>
      <c r="J17" s="604">
        <v>1850</v>
      </c>
      <c r="K17" s="605">
        <v>158.175</v>
      </c>
      <c r="L17" s="604">
        <v>1757.5</v>
      </c>
      <c r="M17" s="605">
        <v>149.85</v>
      </c>
      <c r="N17" s="606">
        <v>1665</v>
      </c>
    </row>
    <row r="18" spans="1:14" ht="12.75">
      <c r="A18" s="802"/>
      <c r="B18" s="806"/>
      <c r="C18" s="601">
        <v>1000</v>
      </c>
      <c r="D18" s="601">
        <v>600</v>
      </c>
      <c r="E18" s="602">
        <v>100</v>
      </c>
      <c r="F18" s="601">
        <v>5</v>
      </c>
      <c r="G18" s="603">
        <v>3</v>
      </c>
      <c r="H18" s="603">
        <v>0.3</v>
      </c>
      <c r="I18" s="605">
        <f t="shared" si="0"/>
        <v>185</v>
      </c>
      <c r="J18" s="604">
        <v>1850</v>
      </c>
      <c r="K18" s="605">
        <v>175.75</v>
      </c>
      <c r="L18" s="604">
        <v>1757.5</v>
      </c>
      <c r="M18" s="605">
        <v>166.5</v>
      </c>
      <c r="N18" s="606">
        <v>1665</v>
      </c>
    </row>
    <row r="19" spans="1:14" ht="12.75">
      <c r="A19" s="802"/>
      <c r="B19" s="806"/>
      <c r="C19" s="601">
        <v>1000</v>
      </c>
      <c r="D19" s="601">
        <v>600</v>
      </c>
      <c r="E19" s="602">
        <v>110</v>
      </c>
      <c r="F19" s="601">
        <v>5</v>
      </c>
      <c r="G19" s="603">
        <v>3</v>
      </c>
      <c r="H19" s="603">
        <v>0.33</v>
      </c>
      <c r="I19" s="605">
        <f t="shared" si="0"/>
        <v>203.5</v>
      </c>
      <c r="J19" s="604">
        <v>1850</v>
      </c>
      <c r="K19" s="605">
        <v>193.325</v>
      </c>
      <c r="L19" s="604">
        <v>1757.5</v>
      </c>
      <c r="M19" s="605">
        <v>183.15</v>
      </c>
      <c r="N19" s="606">
        <v>1665</v>
      </c>
    </row>
    <row r="20" spans="1:14" ht="12.75">
      <c r="A20" s="802"/>
      <c r="B20" s="806"/>
      <c r="C20" s="601">
        <v>1000</v>
      </c>
      <c r="D20" s="601">
        <v>600</v>
      </c>
      <c r="E20" s="602">
        <v>120</v>
      </c>
      <c r="F20" s="601">
        <v>4</v>
      </c>
      <c r="G20" s="603">
        <v>2.4</v>
      </c>
      <c r="H20" s="603">
        <v>0.288</v>
      </c>
      <c r="I20" s="605">
        <f t="shared" si="0"/>
        <v>222</v>
      </c>
      <c r="J20" s="604">
        <v>1850</v>
      </c>
      <c r="K20" s="605">
        <v>210.9</v>
      </c>
      <c r="L20" s="604">
        <v>1757.5</v>
      </c>
      <c r="M20" s="605">
        <v>199.8</v>
      </c>
      <c r="N20" s="606">
        <v>1665</v>
      </c>
    </row>
    <row r="21" spans="1:14" ht="12.75">
      <c r="A21" s="802"/>
      <c r="B21" s="806"/>
      <c r="C21" s="601">
        <v>1000</v>
      </c>
      <c r="D21" s="601">
        <v>600</v>
      </c>
      <c r="E21" s="602">
        <v>130</v>
      </c>
      <c r="F21" s="601">
        <v>4</v>
      </c>
      <c r="G21" s="603">
        <v>2.4</v>
      </c>
      <c r="H21" s="603">
        <v>0.312</v>
      </c>
      <c r="I21" s="605">
        <f t="shared" si="0"/>
        <v>240.50000000000003</v>
      </c>
      <c r="J21" s="604">
        <v>1850</v>
      </c>
      <c r="K21" s="605">
        <v>228.475</v>
      </c>
      <c r="L21" s="604">
        <v>1757.5</v>
      </c>
      <c r="M21" s="605">
        <v>216.45</v>
      </c>
      <c r="N21" s="606">
        <v>1665</v>
      </c>
    </row>
    <row r="22" spans="1:14" ht="12.75">
      <c r="A22" s="802"/>
      <c r="B22" s="806"/>
      <c r="C22" s="601">
        <v>1000</v>
      </c>
      <c r="D22" s="601">
        <v>600</v>
      </c>
      <c r="E22" s="602">
        <v>140</v>
      </c>
      <c r="F22" s="601">
        <v>3</v>
      </c>
      <c r="G22" s="603">
        <v>1.8</v>
      </c>
      <c r="H22" s="603">
        <v>0.252</v>
      </c>
      <c r="I22" s="605">
        <f t="shared" si="0"/>
        <v>259</v>
      </c>
      <c r="J22" s="604">
        <v>1850</v>
      </c>
      <c r="K22" s="605">
        <v>246.05</v>
      </c>
      <c r="L22" s="604">
        <v>1757.5</v>
      </c>
      <c r="M22" s="605">
        <v>233.1</v>
      </c>
      <c r="N22" s="606">
        <v>1665</v>
      </c>
    </row>
    <row r="23" spans="1:14" ht="12.75">
      <c r="A23" s="802"/>
      <c r="B23" s="806"/>
      <c r="C23" s="601">
        <v>1000</v>
      </c>
      <c r="D23" s="601">
        <v>600</v>
      </c>
      <c r="E23" s="602">
        <v>150</v>
      </c>
      <c r="F23" s="601">
        <v>3</v>
      </c>
      <c r="G23" s="603">
        <v>1.8</v>
      </c>
      <c r="H23" s="603">
        <v>0.27</v>
      </c>
      <c r="I23" s="605">
        <f t="shared" si="0"/>
        <v>277.5</v>
      </c>
      <c r="J23" s="604">
        <v>1850</v>
      </c>
      <c r="K23" s="605">
        <v>263.625</v>
      </c>
      <c r="L23" s="604">
        <v>1757.5</v>
      </c>
      <c r="M23" s="605">
        <v>249.75</v>
      </c>
      <c r="N23" s="606">
        <v>1665</v>
      </c>
    </row>
    <row r="24" spans="1:14" ht="12.75">
      <c r="A24" s="802"/>
      <c r="B24" s="806"/>
      <c r="C24" s="601">
        <v>1000</v>
      </c>
      <c r="D24" s="601">
        <v>600</v>
      </c>
      <c r="E24" s="602">
        <v>160</v>
      </c>
      <c r="F24" s="601">
        <v>3</v>
      </c>
      <c r="G24" s="603">
        <v>1.8</v>
      </c>
      <c r="H24" s="603">
        <v>0.288</v>
      </c>
      <c r="I24" s="605">
        <f t="shared" si="0"/>
        <v>295.99999999999994</v>
      </c>
      <c r="J24" s="604">
        <v>1850</v>
      </c>
      <c r="K24" s="605">
        <v>281.2</v>
      </c>
      <c r="L24" s="604">
        <v>1757.5</v>
      </c>
      <c r="M24" s="605">
        <v>266.4</v>
      </c>
      <c r="N24" s="606">
        <v>1665</v>
      </c>
    </row>
    <row r="25" spans="1:14" ht="12.75">
      <c r="A25" s="802"/>
      <c r="B25" s="806"/>
      <c r="C25" s="601">
        <v>1000</v>
      </c>
      <c r="D25" s="601">
        <v>600</v>
      </c>
      <c r="E25" s="602">
        <v>170</v>
      </c>
      <c r="F25" s="601">
        <v>3</v>
      </c>
      <c r="G25" s="603">
        <v>1.8</v>
      </c>
      <c r="H25" s="603">
        <v>0.306</v>
      </c>
      <c r="I25" s="605">
        <f t="shared" si="0"/>
        <v>314.5</v>
      </c>
      <c r="J25" s="604">
        <v>1850</v>
      </c>
      <c r="K25" s="605">
        <v>298.775</v>
      </c>
      <c r="L25" s="604">
        <v>1757.5</v>
      </c>
      <c r="M25" s="605">
        <v>283.05</v>
      </c>
      <c r="N25" s="606">
        <v>1665</v>
      </c>
    </row>
    <row r="26" spans="1:14" ht="12.75">
      <c r="A26" s="802"/>
      <c r="B26" s="806"/>
      <c r="C26" s="601">
        <v>1000</v>
      </c>
      <c r="D26" s="601">
        <v>600</v>
      </c>
      <c r="E26" s="602">
        <v>180</v>
      </c>
      <c r="F26" s="601">
        <v>3</v>
      </c>
      <c r="G26" s="603">
        <v>1.8</v>
      </c>
      <c r="H26" s="603">
        <v>0.324</v>
      </c>
      <c r="I26" s="605">
        <f t="shared" si="0"/>
        <v>333</v>
      </c>
      <c r="J26" s="604">
        <v>1850</v>
      </c>
      <c r="K26" s="605">
        <v>316.35</v>
      </c>
      <c r="L26" s="604">
        <v>1757.5</v>
      </c>
      <c r="M26" s="605">
        <v>299.7</v>
      </c>
      <c r="N26" s="606">
        <v>1665</v>
      </c>
    </row>
    <row r="27" spans="1:14" ht="12.75">
      <c r="A27" s="802"/>
      <c r="B27" s="806"/>
      <c r="C27" s="601">
        <v>1000</v>
      </c>
      <c r="D27" s="601">
        <v>600</v>
      </c>
      <c r="E27" s="602">
        <v>190</v>
      </c>
      <c r="F27" s="601">
        <v>3</v>
      </c>
      <c r="G27" s="603">
        <v>1.8</v>
      </c>
      <c r="H27" s="603">
        <v>0.342</v>
      </c>
      <c r="I27" s="605">
        <f t="shared" si="0"/>
        <v>351.5</v>
      </c>
      <c r="J27" s="604">
        <v>1850</v>
      </c>
      <c r="K27" s="605">
        <v>333.925</v>
      </c>
      <c r="L27" s="604">
        <v>1757.5</v>
      </c>
      <c r="M27" s="605">
        <v>316.35</v>
      </c>
      <c r="N27" s="606">
        <v>1665</v>
      </c>
    </row>
    <row r="28" spans="1:14" ht="13.5" thickBot="1">
      <c r="A28" s="803"/>
      <c r="B28" s="807"/>
      <c r="C28" s="616">
        <v>1000</v>
      </c>
      <c r="D28" s="616">
        <v>600</v>
      </c>
      <c r="E28" s="619">
        <v>200</v>
      </c>
      <c r="F28" s="616">
        <v>2</v>
      </c>
      <c r="G28" s="617">
        <v>1.2</v>
      </c>
      <c r="H28" s="617">
        <v>0.24</v>
      </c>
      <c r="I28" s="608">
        <f>J28*H28/G28</f>
        <v>370</v>
      </c>
      <c r="J28" s="609">
        <v>1850</v>
      </c>
      <c r="K28" s="608">
        <v>351.5</v>
      </c>
      <c r="L28" s="609">
        <v>1757.5</v>
      </c>
      <c r="M28" s="608">
        <v>333</v>
      </c>
      <c r="N28" s="610">
        <v>1665</v>
      </c>
    </row>
    <row r="29" spans="1:14" ht="26.25" customHeight="1" thickBot="1">
      <c r="A29" s="704" t="s">
        <v>668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6"/>
    </row>
    <row r="30" spans="1:14" ht="12.75">
      <c r="A30" s="811" t="s">
        <v>669</v>
      </c>
      <c r="B30" s="804" t="s">
        <v>670</v>
      </c>
      <c r="C30" s="611">
        <v>1000</v>
      </c>
      <c r="D30" s="611">
        <v>600</v>
      </c>
      <c r="E30" s="618">
        <v>50</v>
      </c>
      <c r="F30" s="611">
        <v>10</v>
      </c>
      <c r="G30" s="612">
        <v>6</v>
      </c>
      <c r="H30" s="612">
        <v>0.3</v>
      </c>
      <c r="I30" s="613">
        <f aca="true" t="shared" si="1" ref="I30:I46">J30*H30/G30</f>
        <v>108.8</v>
      </c>
      <c r="J30" s="614">
        <v>2176</v>
      </c>
      <c r="K30" s="613">
        <v>103.36</v>
      </c>
      <c r="L30" s="614">
        <v>2067.2</v>
      </c>
      <c r="M30" s="613">
        <v>97.92</v>
      </c>
      <c r="N30" s="615">
        <v>1958.4</v>
      </c>
    </row>
    <row r="31" spans="1:14" ht="12.75">
      <c r="A31" s="812"/>
      <c r="B31" s="805"/>
      <c r="C31" s="601">
        <v>1000</v>
      </c>
      <c r="D31" s="601">
        <v>600</v>
      </c>
      <c r="E31" s="602">
        <v>60</v>
      </c>
      <c r="F31" s="601">
        <v>8</v>
      </c>
      <c r="G31" s="603">
        <v>4.8</v>
      </c>
      <c r="H31" s="603">
        <v>0.288</v>
      </c>
      <c r="I31" s="605">
        <f t="shared" si="1"/>
        <v>130.56</v>
      </c>
      <c r="J31" s="604">
        <v>2176</v>
      </c>
      <c r="K31" s="605">
        <v>124.03199999999998</v>
      </c>
      <c r="L31" s="604">
        <v>2067.2</v>
      </c>
      <c r="M31" s="605">
        <v>117.50399999999999</v>
      </c>
      <c r="N31" s="606">
        <v>1958.4</v>
      </c>
    </row>
    <row r="32" spans="1:14" ht="12.75">
      <c r="A32" s="812"/>
      <c r="B32" s="805"/>
      <c r="C32" s="601">
        <v>1000</v>
      </c>
      <c r="D32" s="601">
        <v>600</v>
      </c>
      <c r="E32" s="602">
        <v>70</v>
      </c>
      <c r="F32" s="601">
        <v>8</v>
      </c>
      <c r="G32" s="603">
        <v>4.8</v>
      </c>
      <c r="H32" s="603">
        <v>0.336</v>
      </c>
      <c r="I32" s="605">
        <f t="shared" si="1"/>
        <v>152.32000000000002</v>
      </c>
      <c r="J32" s="604">
        <v>2176</v>
      </c>
      <c r="K32" s="605">
        <v>144.704</v>
      </c>
      <c r="L32" s="604">
        <v>2067.2</v>
      </c>
      <c r="M32" s="605">
        <v>137.08800000000002</v>
      </c>
      <c r="N32" s="606">
        <v>1958.4</v>
      </c>
    </row>
    <row r="33" spans="1:14" ht="12.75">
      <c r="A33" s="812"/>
      <c r="B33" s="805"/>
      <c r="C33" s="601">
        <v>1000</v>
      </c>
      <c r="D33" s="601">
        <v>600</v>
      </c>
      <c r="E33" s="602">
        <v>75</v>
      </c>
      <c r="F33" s="601">
        <v>8</v>
      </c>
      <c r="G33" s="603">
        <v>4.8</v>
      </c>
      <c r="H33" s="603">
        <v>0.36</v>
      </c>
      <c r="I33" s="605">
        <f t="shared" si="1"/>
        <v>163.20000000000002</v>
      </c>
      <c r="J33" s="604">
        <v>2176</v>
      </c>
      <c r="K33" s="605">
        <v>155.04</v>
      </c>
      <c r="L33" s="604">
        <v>2067.2</v>
      </c>
      <c r="M33" s="605">
        <v>146.88</v>
      </c>
      <c r="N33" s="606">
        <v>1958.4</v>
      </c>
    </row>
    <row r="34" spans="1:14" ht="12.75">
      <c r="A34" s="812"/>
      <c r="B34" s="806"/>
      <c r="C34" s="601">
        <v>1000</v>
      </c>
      <c r="D34" s="601">
        <v>600</v>
      </c>
      <c r="E34" s="602">
        <v>80</v>
      </c>
      <c r="F34" s="601">
        <v>6</v>
      </c>
      <c r="G34" s="603">
        <v>3.6</v>
      </c>
      <c r="H34" s="603">
        <v>0.288</v>
      </c>
      <c r="I34" s="605">
        <f t="shared" si="1"/>
        <v>174.07999999999998</v>
      </c>
      <c r="J34" s="604">
        <v>2176</v>
      </c>
      <c r="K34" s="605">
        <v>165.37599999999998</v>
      </c>
      <c r="L34" s="604">
        <v>2067.2</v>
      </c>
      <c r="M34" s="605">
        <v>156.672</v>
      </c>
      <c r="N34" s="606">
        <v>1958.4</v>
      </c>
    </row>
    <row r="35" spans="1:14" ht="12.75">
      <c r="A35" s="812"/>
      <c r="B35" s="806"/>
      <c r="C35" s="601">
        <v>1000</v>
      </c>
      <c r="D35" s="601">
        <v>600</v>
      </c>
      <c r="E35" s="602">
        <v>90</v>
      </c>
      <c r="F35" s="601">
        <v>6</v>
      </c>
      <c r="G35" s="603">
        <v>3.6</v>
      </c>
      <c r="H35" s="603">
        <v>0.32399999999999995</v>
      </c>
      <c r="I35" s="605">
        <f t="shared" si="1"/>
        <v>195.83999999999997</v>
      </c>
      <c r="J35" s="604">
        <v>2176</v>
      </c>
      <c r="K35" s="605">
        <v>186.04799999999994</v>
      </c>
      <c r="L35" s="604">
        <v>2067.2</v>
      </c>
      <c r="M35" s="605">
        <v>176.25599999999997</v>
      </c>
      <c r="N35" s="606">
        <v>1958.4</v>
      </c>
    </row>
    <row r="36" spans="1:14" ht="12.75">
      <c r="A36" s="812"/>
      <c r="B36" s="806"/>
      <c r="C36" s="601">
        <v>1000</v>
      </c>
      <c r="D36" s="601">
        <v>600</v>
      </c>
      <c r="E36" s="602">
        <v>100</v>
      </c>
      <c r="F36" s="601">
        <v>5</v>
      </c>
      <c r="G36" s="603">
        <v>3</v>
      </c>
      <c r="H36" s="603">
        <v>0.3</v>
      </c>
      <c r="I36" s="605">
        <f t="shared" si="1"/>
        <v>217.6</v>
      </c>
      <c r="J36" s="604">
        <v>2176</v>
      </c>
      <c r="K36" s="605">
        <v>206.72</v>
      </c>
      <c r="L36" s="604">
        <v>2067.2</v>
      </c>
      <c r="M36" s="605">
        <v>195.84</v>
      </c>
      <c r="N36" s="606">
        <v>1958.4</v>
      </c>
    </row>
    <row r="37" spans="1:14" ht="12.75">
      <c r="A37" s="812"/>
      <c r="B37" s="806"/>
      <c r="C37" s="601">
        <v>1000</v>
      </c>
      <c r="D37" s="601">
        <v>600</v>
      </c>
      <c r="E37" s="602">
        <v>110</v>
      </c>
      <c r="F37" s="601">
        <v>5</v>
      </c>
      <c r="G37" s="603">
        <v>3</v>
      </c>
      <c r="H37" s="603">
        <v>0.33</v>
      </c>
      <c r="I37" s="605">
        <f t="shared" si="1"/>
        <v>239.36</v>
      </c>
      <c r="J37" s="604">
        <v>2176</v>
      </c>
      <c r="K37" s="605">
        <v>227.39199999999997</v>
      </c>
      <c r="L37" s="604">
        <v>2067.2</v>
      </c>
      <c r="M37" s="605">
        <v>215.424</v>
      </c>
      <c r="N37" s="606">
        <v>1958.4</v>
      </c>
    </row>
    <row r="38" spans="1:14" ht="12.75">
      <c r="A38" s="812"/>
      <c r="B38" s="806"/>
      <c r="C38" s="601">
        <v>1000</v>
      </c>
      <c r="D38" s="601">
        <v>600</v>
      </c>
      <c r="E38" s="602">
        <v>120</v>
      </c>
      <c r="F38" s="601">
        <v>4</v>
      </c>
      <c r="G38" s="603">
        <v>2.4</v>
      </c>
      <c r="H38" s="603">
        <v>0.288</v>
      </c>
      <c r="I38" s="605">
        <f t="shared" si="1"/>
        <v>261.12</v>
      </c>
      <c r="J38" s="604">
        <v>2176</v>
      </c>
      <c r="K38" s="605">
        <v>248.06399999999996</v>
      </c>
      <c r="L38" s="604">
        <v>2067.2</v>
      </c>
      <c r="M38" s="605">
        <v>235.00799999999998</v>
      </c>
      <c r="N38" s="606">
        <v>1958.4</v>
      </c>
    </row>
    <row r="39" spans="1:14" ht="12.75">
      <c r="A39" s="812"/>
      <c r="B39" s="806"/>
      <c r="C39" s="601">
        <v>1000</v>
      </c>
      <c r="D39" s="601">
        <v>600</v>
      </c>
      <c r="E39" s="602">
        <v>130</v>
      </c>
      <c r="F39" s="601">
        <v>4</v>
      </c>
      <c r="G39" s="603">
        <v>2.4</v>
      </c>
      <c r="H39" s="603">
        <v>0.312</v>
      </c>
      <c r="I39" s="605">
        <f t="shared" si="1"/>
        <v>282.88000000000005</v>
      </c>
      <c r="J39" s="604">
        <v>2176</v>
      </c>
      <c r="K39" s="605">
        <v>268.736</v>
      </c>
      <c r="L39" s="604">
        <v>2067.2</v>
      </c>
      <c r="M39" s="605">
        <v>254.592</v>
      </c>
      <c r="N39" s="606">
        <v>1958.4</v>
      </c>
    </row>
    <row r="40" spans="1:14" ht="12.75">
      <c r="A40" s="812"/>
      <c r="B40" s="806"/>
      <c r="C40" s="601">
        <v>1000</v>
      </c>
      <c r="D40" s="601">
        <v>600</v>
      </c>
      <c r="E40" s="602">
        <v>140</v>
      </c>
      <c r="F40" s="601">
        <v>3</v>
      </c>
      <c r="G40" s="603">
        <v>1.8</v>
      </c>
      <c r="H40" s="603">
        <v>0.25199999999999995</v>
      </c>
      <c r="I40" s="605">
        <f t="shared" si="1"/>
        <v>304.63999999999993</v>
      </c>
      <c r="J40" s="604">
        <v>2176</v>
      </c>
      <c r="K40" s="605">
        <v>289.4079999999999</v>
      </c>
      <c r="L40" s="604">
        <v>2067.2</v>
      </c>
      <c r="M40" s="605">
        <v>274.17599999999993</v>
      </c>
      <c r="N40" s="606">
        <v>1958.4</v>
      </c>
    </row>
    <row r="41" spans="1:14" ht="12.75">
      <c r="A41" s="812"/>
      <c r="B41" s="806"/>
      <c r="C41" s="601">
        <v>1000</v>
      </c>
      <c r="D41" s="601">
        <v>600</v>
      </c>
      <c r="E41" s="602">
        <v>150</v>
      </c>
      <c r="F41" s="601">
        <v>3</v>
      </c>
      <c r="G41" s="603">
        <v>1.8</v>
      </c>
      <c r="H41" s="603">
        <v>0.27</v>
      </c>
      <c r="I41" s="605">
        <f t="shared" si="1"/>
        <v>326.4</v>
      </c>
      <c r="J41" s="604">
        <v>2176</v>
      </c>
      <c r="K41" s="605">
        <v>310.08</v>
      </c>
      <c r="L41" s="604">
        <v>2067.2</v>
      </c>
      <c r="M41" s="605">
        <v>293.76</v>
      </c>
      <c r="N41" s="606">
        <v>1958.4</v>
      </c>
    </row>
    <row r="42" spans="1:14" ht="12.75">
      <c r="A42" s="812"/>
      <c r="B42" s="806"/>
      <c r="C42" s="601">
        <v>1000</v>
      </c>
      <c r="D42" s="601">
        <v>600</v>
      </c>
      <c r="E42" s="602">
        <v>160</v>
      </c>
      <c r="F42" s="601">
        <v>3</v>
      </c>
      <c r="G42" s="603">
        <v>1.8</v>
      </c>
      <c r="H42" s="603">
        <v>0.288</v>
      </c>
      <c r="I42" s="605">
        <f t="shared" si="1"/>
        <v>348.15999999999997</v>
      </c>
      <c r="J42" s="604">
        <v>2176</v>
      </c>
      <c r="K42" s="605">
        <v>330.75199999999995</v>
      </c>
      <c r="L42" s="604">
        <v>2067.2</v>
      </c>
      <c r="M42" s="605">
        <v>313.344</v>
      </c>
      <c r="N42" s="606">
        <v>1958.4</v>
      </c>
    </row>
    <row r="43" spans="1:14" ht="12.75">
      <c r="A43" s="812"/>
      <c r="B43" s="806"/>
      <c r="C43" s="601">
        <v>1000</v>
      </c>
      <c r="D43" s="601">
        <v>600</v>
      </c>
      <c r="E43" s="602">
        <v>170</v>
      </c>
      <c r="F43" s="601">
        <v>3</v>
      </c>
      <c r="G43" s="603">
        <v>1.8</v>
      </c>
      <c r="H43" s="603">
        <v>0.30599999999999994</v>
      </c>
      <c r="I43" s="605">
        <f t="shared" si="1"/>
        <v>369.9199999999999</v>
      </c>
      <c r="J43" s="604">
        <v>2176</v>
      </c>
      <c r="K43" s="605">
        <v>351.4239999999999</v>
      </c>
      <c r="L43" s="604">
        <v>2067.2</v>
      </c>
      <c r="M43" s="605">
        <v>332.92799999999994</v>
      </c>
      <c r="N43" s="606">
        <v>1958.4</v>
      </c>
    </row>
    <row r="44" spans="1:14" ht="12.75">
      <c r="A44" s="812"/>
      <c r="B44" s="806"/>
      <c r="C44" s="601">
        <v>1000</v>
      </c>
      <c r="D44" s="601">
        <v>600</v>
      </c>
      <c r="E44" s="602">
        <v>180</v>
      </c>
      <c r="F44" s="601">
        <v>3</v>
      </c>
      <c r="G44" s="603">
        <v>1.8</v>
      </c>
      <c r="H44" s="603">
        <v>0.32399999999999995</v>
      </c>
      <c r="I44" s="605">
        <f t="shared" si="1"/>
        <v>391.67999999999995</v>
      </c>
      <c r="J44" s="604">
        <v>2176</v>
      </c>
      <c r="K44" s="605">
        <v>372.0959999999999</v>
      </c>
      <c r="L44" s="604">
        <v>2067.2</v>
      </c>
      <c r="M44" s="605">
        <v>352.51199999999994</v>
      </c>
      <c r="N44" s="606">
        <v>1958.4</v>
      </c>
    </row>
    <row r="45" spans="1:14" ht="12.75">
      <c r="A45" s="812"/>
      <c r="B45" s="806"/>
      <c r="C45" s="601">
        <v>1000</v>
      </c>
      <c r="D45" s="601">
        <v>600</v>
      </c>
      <c r="E45" s="602">
        <v>190</v>
      </c>
      <c r="F45" s="601">
        <v>3</v>
      </c>
      <c r="G45" s="603">
        <v>1.8</v>
      </c>
      <c r="H45" s="603">
        <v>0.34199999999999997</v>
      </c>
      <c r="I45" s="605">
        <f t="shared" si="1"/>
        <v>413.43999999999994</v>
      </c>
      <c r="J45" s="604">
        <v>2176</v>
      </c>
      <c r="K45" s="605">
        <v>392.7679999999999</v>
      </c>
      <c r="L45" s="604">
        <v>2067.2</v>
      </c>
      <c r="M45" s="605">
        <v>372.09599999999995</v>
      </c>
      <c r="N45" s="606">
        <v>1958.4</v>
      </c>
    </row>
    <row r="46" spans="1:14" ht="13.5" thickBot="1">
      <c r="A46" s="813"/>
      <c r="B46" s="807"/>
      <c r="C46" s="616">
        <v>1000</v>
      </c>
      <c r="D46" s="616">
        <v>600</v>
      </c>
      <c r="E46" s="619">
        <v>200</v>
      </c>
      <c r="F46" s="616">
        <v>2</v>
      </c>
      <c r="G46" s="617">
        <v>1.2</v>
      </c>
      <c r="H46" s="617">
        <v>0.24</v>
      </c>
      <c r="I46" s="608">
        <f t="shared" si="1"/>
        <v>435.20000000000005</v>
      </c>
      <c r="J46" s="609">
        <v>2176</v>
      </c>
      <c r="K46" s="608">
        <v>413.44</v>
      </c>
      <c r="L46" s="609">
        <v>2067.2</v>
      </c>
      <c r="M46" s="608">
        <v>391.68</v>
      </c>
      <c r="N46" s="610">
        <v>1958.4</v>
      </c>
    </row>
    <row r="47" spans="1:14" ht="25.5" customHeight="1" thickBot="1">
      <c r="A47" s="704" t="s">
        <v>672</v>
      </c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6"/>
    </row>
    <row r="48" spans="1:14" ht="12.75" customHeight="1">
      <c r="A48" s="800" t="s">
        <v>673</v>
      </c>
      <c r="B48" s="827" t="s">
        <v>674</v>
      </c>
      <c r="C48" s="611">
        <v>1000</v>
      </c>
      <c r="D48" s="611">
        <v>600</v>
      </c>
      <c r="E48" s="611">
        <v>30</v>
      </c>
      <c r="F48" s="611">
        <v>8</v>
      </c>
      <c r="G48" s="612">
        <v>4.8</v>
      </c>
      <c r="H48" s="612">
        <v>0.144</v>
      </c>
      <c r="I48" s="613">
        <f aca="true" t="shared" si="2" ref="I48:I79">J48*H48/G48</f>
        <v>112.22999999999999</v>
      </c>
      <c r="J48" s="614">
        <v>3741</v>
      </c>
      <c r="K48" s="613">
        <v>106.6185</v>
      </c>
      <c r="L48" s="614">
        <v>3553.95</v>
      </c>
      <c r="M48" s="613">
        <v>101.007</v>
      </c>
      <c r="N48" s="615">
        <v>3366.9</v>
      </c>
    </row>
    <row r="49" spans="1:14" ht="12.75">
      <c r="A49" s="801"/>
      <c r="B49" s="828"/>
      <c r="C49" s="601">
        <v>1000</v>
      </c>
      <c r="D49" s="601">
        <v>600</v>
      </c>
      <c r="E49" s="601">
        <v>40</v>
      </c>
      <c r="F49" s="601">
        <v>6</v>
      </c>
      <c r="G49" s="603">
        <v>3.6</v>
      </c>
      <c r="H49" s="603">
        <v>0.144</v>
      </c>
      <c r="I49" s="605">
        <f t="shared" si="2"/>
        <v>142.52</v>
      </c>
      <c r="J49" s="604">
        <v>3563</v>
      </c>
      <c r="K49" s="605">
        <v>135.39399999999998</v>
      </c>
      <c r="L49" s="604">
        <v>3384.85</v>
      </c>
      <c r="M49" s="605">
        <v>128.268</v>
      </c>
      <c r="N49" s="606">
        <v>3206.7</v>
      </c>
    </row>
    <row r="50" spans="1:14" ht="12.75">
      <c r="A50" s="801"/>
      <c r="B50" s="828"/>
      <c r="C50" s="601">
        <v>1000</v>
      </c>
      <c r="D50" s="601">
        <v>600</v>
      </c>
      <c r="E50" s="601">
        <v>50</v>
      </c>
      <c r="F50" s="601">
        <v>6</v>
      </c>
      <c r="G50" s="603">
        <v>3.6</v>
      </c>
      <c r="H50" s="603">
        <v>0.18</v>
      </c>
      <c r="I50" s="605">
        <f t="shared" si="2"/>
        <v>178.15</v>
      </c>
      <c r="J50" s="604">
        <v>3563</v>
      </c>
      <c r="K50" s="605">
        <v>169.2425</v>
      </c>
      <c r="L50" s="604">
        <v>3384.85</v>
      </c>
      <c r="M50" s="605">
        <v>160.335</v>
      </c>
      <c r="N50" s="606">
        <v>3206.7</v>
      </c>
    </row>
    <row r="51" spans="1:14" ht="12.75">
      <c r="A51" s="801"/>
      <c r="B51" s="828"/>
      <c r="C51" s="601">
        <v>1000</v>
      </c>
      <c r="D51" s="601">
        <v>600</v>
      </c>
      <c r="E51" s="601">
        <v>60</v>
      </c>
      <c r="F51" s="601">
        <v>4</v>
      </c>
      <c r="G51" s="603">
        <v>2.4</v>
      </c>
      <c r="H51" s="603">
        <v>0.144</v>
      </c>
      <c r="I51" s="605">
        <f t="shared" si="2"/>
        <v>213.78</v>
      </c>
      <c r="J51" s="604">
        <v>3563</v>
      </c>
      <c r="K51" s="605">
        <v>203.09099999999998</v>
      </c>
      <c r="L51" s="604">
        <v>3384.85</v>
      </c>
      <c r="M51" s="605">
        <v>192.402</v>
      </c>
      <c r="N51" s="606">
        <v>3206.7</v>
      </c>
    </row>
    <row r="52" spans="1:14" ht="12.75">
      <c r="A52" s="801"/>
      <c r="B52" s="828"/>
      <c r="C52" s="601">
        <v>1000</v>
      </c>
      <c r="D52" s="601">
        <v>600</v>
      </c>
      <c r="E52" s="601">
        <v>70</v>
      </c>
      <c r="F52" s="601">
        <v>4</v>
      </c>
      <c r="G52" s="603">
        <v>2.4</v>
      </c>
      <c r="H52" s="603">
        <v>0.168</v>
      </c>
      <c r="I52" s="605">
        <f t="shared" si="2"/>
        <v>249.41000000000003</v>
      </c>
      <c r="J52" s="604">
        <v>3563</v>
      </c>
      <c r="K52" s="605">
        <v>236.9395</v>
      </c>
      <c r="L52" s="604">
        <v>3384.85</v>
      </c>
      <c r="M52" s="605">
        <v>224.46900000000005</v>
      </c>
      <c r="N52" s="606">
        <v>3206.7</v>
      </c>
    </row>
    <row r="53" spans="1:14" ht="12.75">
      <c r="A53" s="801"/>
      <c r="B53" s="828"/>
      <c r="C53" s="601">
        <v>1000</v>
      </c>
      <c r="D53" s="601">
        <v>600</v>
      </c>
      <c r="E53" s="601">
        <v>80</v>
      </c>
      <c r="F53" s="601">
        <v>4</v>
      </c>
      <c r="G53" s="603">
        <v>2.4</v>
      </c>
      <c r="H53" s="603">
        <v>0.192</v>
      </c>
      <c r="I53" s="605">
        <f t="shared" si="2"/>
        <v>285.04</v>
      </c>
      <c r="J53" s="604">
        <v>3563</v>
      </c>
      <c r="K53" s="605">
        <v>270.788</v>
      </c>
      <c r="L53" s="604">
        <v>3384.85</v>
      </c>
      <c r="M53" s="605">
        <v>256.53600000000006</v>
      </c>
      <c r="N53" s="606">
        <v>3206.7</v>
      </c>
    </row>
    <row r="54" spans="1:14" ht="12.75">
      <c r="A54" s="801"/>
      <c r="B54" s="828"/>
      <c r="C54" s="601">
        <v>1000</v>
      </c>
      <c r="D54" s="601">
        <v>600</v>
      </c>
      <c r="E54" s="601">
        <v>90</v>
      </c>
      <c r="F54" s="601">
        <v>4</v>
      </c>
      <c r="G54" s="603">
        <v>2.4</v>
      </c>
      <c r="H54" s="603">
        <v>0.216</v>
      </c>
      <c r="I54" s="605">
        <f t="shared" si="2"/>
        <v>320.67</v>
      </c>
      <c r="J54" s="604">
        <v>3563</v>
      </c>
      <c r="K54" s="605">
        <v>304.63649999999996</v>
      </c>
      <c r="L54" s="604">
        <v>3384.85</v>
      </c>
      <c r="M54" s="605">
        <v>288.603</v>
      </c>
      <c r="N54" s="606">
        <v>3206.7</v>
      </c>
    </row>
    <row r="55" spans="1:14" ht="12.75">
      <c r="A55" s="801"/>
      <c r="B55" s="828"/>
      <c r="C55" s="601">
        <v>1000</v>
      </c>
      <c r="D55" s="601">
        <v>600</v>
      </c>
      <c r="E55" s="601">
        <v>100</v>
      </c>
      <c r="F55" s="601">
        <v>3</v>
      </c>
      <c r="G55" s="603">
        <v>1.8</v>
      </c>
      <c r="H55" s="603">
        <v>0.18</v>
      </c>
      <c r="I55" s="605">
        <f t="shared" si="2"/>
        <v>356.3</v>
      </c>
      <c r="J55" s="604">
        <v>3563</v>
      </c>
      <c r="K55" s="605">
        <v>338.485</v>
      </c>
      <c r="L55" s="604">
        <v>3384.85</v>
      </c>
      <c r="M55" s="605">
        <v>320.67</v>
      </c>
      <c r="N55" s="606">
        <v>3206.7</v>
      </c>
    </row>
    <row r="56" spans="1:14" ht="12.75">
      <c r="A56" s="801"/>
      <c r="B56" s="828"/>
      <c r="C56" s="601">
        <v>1000</v>
      </c>
      <c r="D56" s="601">
        <v>600</v>
      </c>
      <c r="E56" s="601">
        <v>110</v>
      </c>
      <c r="F56" s="601">
        <v>3</v>
      </c>
      <c r="G56" s="603">
        <v>1.8</v>
      </c>
      <c r="H56" s="603">
        <v>0.198</v>
      </c>
      <c r="I56" s="605">
        <f t="shared" si="2"/>
        <v>391.93</v>
      </c>
      <c r="J56" s="604">
        <v>3563</v>
      </c>
      <c r="K56" s="605">
        <v>372.33349999999996</v>
      </c>
      <c r="L56" s="604">
        <v>3384.85</v>
      </c>
      <c r="M56" s="605">
        <v>352.7370000000001</v>
      </c>
      <c r="N56" s="606">
        <v>3206.7</v>
      </c>
    </row>
    <row r="57" spans="1:14" ht="12.75">
      <c r="A57" s="801"/>
      <c r="B57" s="828"/>
      <c r="C57" s="601">
        <v>1000</v>
      </c>
      <c r="D57" s="601">
        <v>600</v>
      </c>
      <c r="E57" s="601">
        <v>120</v>
      </c>
      <c r="F57" s="601">
        <v>2</v>
      </c>
      <c r="G57" s="603">
        <v>1.2</v>
      </c>
      <c r="H57" s="603">
        <v>0.144</v>
      </c>
      <c r="I57" s="605">
        <f t="shared" si="2"/>
        <v>427.56</v>
      </c>
      <c r="J57" s="604">
        <v>3563</v>
      </c>
      <c r="K57" s="605">
        <v>406.18199999999996</v>
      </c>
      <c r="L57" s="604">
        <v>3384.85</v>
      </c>
      <c r="M57" s="605">
        <v>384.804</v>
      </c>
      <c r="N57" s="606">
        <v>3206.7</v>
      </c>
    </row>
    <row r="58" spans="1:14" ht="12.75">
      <c r="A58" s="801"/>
      <c r="B58" s="828"/>
      <c r="C58" s="601">
        <v>1000</v>
      </c>
      <c r="D58" s="601">
        <v>600</v>
      </c>
      <c r="E58" s="601">
        <v>130</v>
      </c>
      <c r="F58" s="601">
        <v>2</v>
      </c>
      <c r="G58" s="603">
        <v>1.2</v>
      </c>
      <c r="H58" s="603">
        <v>0.156</v>
      </c>
      <c r="I58" s="605">
        <f t="shared" si="2"/>
        <v>463.19</v>
      </c>
      <c r="J58" s="604">
        <v>3563</v>
      </c>
      <c r="K58" s="605">
        <v>440.0305</v>
      </c>
      <c r="L58" s="604">
        <v>3384.85</v>
      </c>
      <c r="M58" s="605">
        <v>416.8710000000001</v>
      </c>
      <c r="N58" s="606">
        <v>3206.7</v>
      </c>
    </row>
    <row r="59" spans="1:14" ht="12.75">
      <c r="A59" s="801"/>
      <c r="B59" s="828"/>
      <c r="C59" s="601">
        <v>1000</v>
      </c>
      <c r="D59" s="601">
        <v>600</v>
      </c>
      <c r="E59" s="601">
        <v>140</v>
      </c>
      <c r="F59" s="601">
        <v>2</v>
      </c>
      <c r="G59" s="603">
        <v>1.2</v>
      </c>
      <c r="H59" s="603">
        <v>0.168</v>
      </c>
      <c r="I59" s="605">
        <f t="shared" si="2"/>
        <v>498.82000000000005</v>
      </c>
      <c r="J59" s="604">
        <v>3563</v>
      </c>
      <c r="K59" s="605">
        <v>473.879</v>
      </c>
      <c r="L59" s="604">
        <v>3384.85</v>
      </c>
      <c r="M59" s="605">
        <v>448.9380000000001</v>
      </c>
      <c r="N59" s="606">
        <v>3206.7</v>
      </c>
    </row>
    <row r="60" spans="1:14" ht="12.75">
      <c r="A60" s="801"/>
      <c r="B60" s="828"/>
      <c r="C60" s="601">
        <v>1000</v>
      </c>
      <c r="D60" s="601">
        <v>600</v>
      </c>
      <c r="E60" s="601">
        <v>150</v>
      </c>
      <c r="F60" s="601">
        <v>2</v>
      </c>
      <c r="G60" s="603">
        <v>1.2</v>
      </c>
      <c r="H60" s="603">
        <v>0.18</v>
      </c>
      <c r="I60" s="605">
        <f t="shared" si="2"/>
        <v>534.45</v>
      </c>
      <c r="J60" s="604">
        <v>3563</v>
      </c>
      <c r="K60" s="605">
        <v>507.7275</v>
      </c>
      <c r="L60" s="604">
        <v>3384.85</v>
      </c>
      <c r="M60" s="605">
        <v>481.005</v>
      </c>
      <c r="N60" s="606">
        <v>3206.7</v>
      </c>
    </row>
    <row r="61" spans="1:14" ht="12.75">
      <c r="A61" s="801"/>
      <c r="B61" s="828"/>
      <c r="C61" s="601">
        <v>1000</v>
      </c>
      <c r="D61" s="601">
        <v>600</v>
      </c>
      <c r="E61" s="601">
        <v>160</v>
      </c>
      <c r="F61" s="601">
        <v>2</v>
      </c>
      <c r="G61" s="603">
        <v>1.2</v>
      </c>
      <c r="H61" s="603">
        <v>0.192</v>
      </c>
      <c r="I61" s="605">
        <f t="shared" si="2"/>
        <v>570.08</v>
      </c>
      <c r="J61" s="604">
        <v>3563</v>
      </c>
      <c r="K61" s="605">
        <v>541.576</v>
      </c>
      <c r="L61" s="604">
        <v>3384.85</v>
      </c>
      <c r="M61" s="605">
        <v>513.0720000000001</v>
      </c>
      <c r="N61" s="606">
        <v>3206.7</v>
      </c>
    </row>
    <row r="62" spans="1:14" ht="12.75">
      <c r="A62" s="801"/>
      <c r="B62" s="828"/>
      <c r="C62" s="601">
        <v>1000</v>
      </c>
      <c r="D62" s="601">
        <v>600</v>
      </c>
      <c r="E62" s="601">
        <v>170</v>
      </c>
      <c r="F62" s="601">
        <v>2</v>
      </c>
      <c r="G62" s="603">
        <v>1.2</v>
      </c>
      <c r="H62" s="603">
        <v>0.204</v>
      </c>
      <c r="I62" s="605">
        <f t="shared" si="2"/>
        <v>605.71</v>
      </c>
      <c r="J62" s="604">
        <v>3563</v>
      </c>
      <c r="K62" s="605">
        <v>575.4245</v>
      </c>
      <c r="L62" s="604">
        <v>3384.85</v>
      </c>
      <c r="M62" s="605">
        <v>545.139</v>
      </c>
      <c r="N62" s="606">
        <v>3206.7</v>
      </c>
    </row>
    <row r="63" spans="1:14" ht="12.75">
      <c r="A63" s="801"/>
      <c r="B63" s="828"/>
      <c r="C63" s="601">
        <v>1000</v>
      </c>
      <c r="D63" s="601">
        <v>600</v>
      </c>
      <c r="E63" s="601">
        <v>180</v>
      </c>
      <c r="F63" s="601">
        <v>2</v>
      </c>
      <c r="G63" s="603">
        <v>1.2</v>
      </c>
      <c r="H63" s="603">
        <v>0.216</v>
      </c>
      <c r="I63" s="605">
        <f t="shared" si="2"/>
        <v>641.34</v>
      </c>
      <c r="J63" s="604">
        <v>3563</v>
      </c>
      <c r="K63" s="605">
        <v>609.2729999999999</v>
      </c>
      <c r="L63" s="604">
        <v>3384.85</v>
      </c>
      <c r="M63" s="605">
        <v>577.206</v>
      </c>
      <c r="N63" s="606">
        <v>3206.7</v>
      </c>
    </row>
    <row r="64" spans="1:14" ht="12.75">
      <c r="A64" s="801"/>
      <c r="B64" s="828"/>
      <c r="C64" s="601">
        <v>1000</v>
      </c>
      <c r="D64" s="601">
        <v>600</v>
      </c>
      <c r="E64" s="601">
        <v>190</v>
      </c>
      <c r="F64" s="601">
        <v>2</v>
      </c>
      <c r="G64" s="603">
        <v>1.2</v>
      </c>
      <c r="H64" s="603">
        <v>0.228</v>
      </c>
      <c r="I64" s="605">
        <f t="shared" si="2"/>
        <v>676.97</v>
      </c>
      <c r="J64" s="604">
        <v>3563</v>
      </c>
      <c r="K64" s="605">
        <v>643.1215000000001</v>
      </c>
      <c r="L64" s="604">
        <v>3384.85</v>
      </c>
      <c r="M64" s="605">
        <v>609.2730000000001</v>
      </c>
      <c r="N64" s="606">
        <v>3206.7</v>
      </c>
    </row>
    <row r="65" spans="1:14" ht="13.5" thickBot="1">
      <c r="A65" s="830"/>
      <c r="B65" s="829"/>
      <c r="C65" s="616">
        <v>1000</v>
      </c>
      <c r="D65" s="616">
        <v>600</v>
      </c>
      <c r="E65" s="616">
        <v>200</v>
      </c>
      <c r="F65" s="616">
        <v>2</v>
      </c>
      <c r="G65" s="617">
        <v>1.2</v>
      </c>
      <c r="H65" s="617">
        <v>0.24</v>
      </c>
      <c r="I65" s="608">
        <f t="shared" si="2"/>
        <v>712.6</v>
      </c>
      <c r="J65" s="609">
        <v>3563</v>
      </c>
      <c r="K65" s="608">
        <v>676.97</v>
      </c>
      <c r="L65" s="609">
        <v>3384.85</v>
      </c>
      <c r="M65" s="608">
        <v>641.34</v>
      </c>
      <c r="N65" s="610">
        <v>3206.7</v>
      </c>
    </row>
    <row r="66" spans="1:14" ht="26.25" customHeight="1" thickBot="1">
      <c r="A66" s="824" t="s">
        <v>675</v>
      </c>
      <c r="B66" s="825"/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6"/>
    </row>
    <row r="67" spans="1:14" ht="12.75" customHeight="1">
      <c r="A67" s="832" t="s">
        <v>676</v>
      </c>
      <c r="B67" s="804" t="s">
        <v>677</v>
      </c>
      <c r="C67" s="611">
        <v>1000</v>
      </c>
      <c r="D67" s="611">
        <v>600</v>
      </c>
      <c r="E67" s="618">
        <v>80</v>
      </c>
      <c r="F67" s="611">
        <v>7</v>
      </c>
      <c r="G67" s="612">
        <f aca="true" t="shared" si="3" ref="G67:G79">C67*D67*F67/1000000</f>
        <v>4.2</v>
      </c>
      <c r="H67" s="612">
        <f aca="true" t="shared" si="4" ref="H67:H79">C67*D67*E67*F67/1000000000</f>
        <v>0.336</v>
      </c>
      <c r="I67" s="613">
        <f t="shared" si="2"/>
        <v>278</v>
      </c>
      <c r="J67" s="614">
        <v>3475</v>
      </c>
      <c r="K67" s="613">
        <v>264.1</v>
      </c>
      <c r="L67" s="614">
        <v>3301.25</v>
      </c>
      <c r="M67" s="613">
        <v>250.2</v>
      </c>
      <c r="N67" s="615">
        <v>3127.5</v>
      </c>
    </row>
    <row r="68" spans="1:14" ht="12.75">
      <c r="A68" s="833"/>
      <c r="B68" s="805"/>
      <c r="C68" s="601">
        <v>1000</v>
      </c>
      <c r="D68" s="601">
        <v>1000</v>
      </c>
      <c r="E68" s="602">
        <v>90</v>
      </c>
      <c r="F68" s="601">
        <v>6</v>
      </c>
      <c r="G68" s="603">
        <f t="shared" si="3"/>
        <v>6</v>
      </c>
      <c r="H68" s="603">
        <f t="shared" si="4"/>
        <v>0.54</v>
      </c>
      <c r="I68" s="605">
        <f t="shared" si="2"/>
        <v>291.51000000000005</v>
      </c>
      <c r="J68" s="604">
        <v>3239</v>
      </c>
      <c r="K68" s="605">
        <v>276.9345</v>
      </c>
      <c r="L68" s="604">
        <v>3077.05</v>
      </c>
      <c r="M68" s="605">
        <v>262.359</v>
      </c>
      <c r="N68" s="606">
        <v>2915.1</v>
      </c>
    </row>
    <row r="69" spans="1:14" ht="12.75">
      <c r="A69" s="833"/>
      <c r="B69" s="805"/>
      <c r="C69" s="601">
        <v>1000</v>
      </c>
      <c r="D69" s="601">
        <v>600</v>
      </c>
      <c r="E69" s="602">
        <v>100</v>
      </c>
      <c r="F69" s="601">
        <v>6</v>
      </c>
      <c r="G69" s="603">
        <f t="shared" si="3"/>
        <v>3.6</v>
      </c>
      <c r="H69" s="603">
        <f t="shared" si="4"/>
        <v>0.36</v>
      </c>
      <c r="I69" s="605">
        <f t="shared" si="2"/>
        <v>300</v>
      </c>
      <c r="J69" s="604">
        <v>3000</v>
      </c>
      <c r="K69" s="605">
        <v>285</v>
      </c>
      <c r="L69" s="604">
        <v>2850</v>
      </c>
      <c r="M69" s="605">
        <v>270</v>
      </c>
      <c r="N69" s="606">
        <v>2700</v>
      </c>
    </row>
    <row r="70" spans="1:14" ht="12.75">
      <c r="A70" s="833"/>
      <c r="B70" s="805"/>
      <c r="C70" s="601">
        <v>1000</v>
      </c>
      <c r="D70" s="601">
        <v>600</v>
      </c>
      <c r="E70" s="601">
        <v>110</v>
      </c>
      <c r="F70" s="601">
        <v>5</v>
      </c>
      <c r="G70" s="603">
        <f t="shared" si="3"/>
        <v>3</v>
      </c>
      <c r="H70" s="603">
        <f t="shared" si="4"/>
        <v>0.33</v>
      </c>
      <c r="I70" s="605">
        <f t="shared" si="2"/>
        <v>319.99</v>
      </c>
      <c r="J70" s="604">
        <v>2909</v>
      </c>
      <c r="K70" s="605">
        <v>303.9905</v>
      </c>
      <c r="L70" s="604">
        <v>2763.55</v>
      </c>
      <c r="M70" s="605">
        <v>287.991</v>
      </c>
      <c r="N70" s="606">
        <v>2618.1</v>
      </c>
    </row>
    <row r="71" spans="1:14" ht="12.75">
      <c r="A71" s="833"/>
      <c r="B71" s="805"/>
      <c r="C71" s="601">
        <v>1000</v>
      </c>
      <c r="D71" s="601">
        <v>600</v>
      </c>
      <c r="E71" s="601">
        <v>120</v>
      </c>
      <c r="F71" s="601">
        <v>5</v>
      </c>
      <c r="G71" s="603">
        <f t="shared" si="3"/>
        <v>3</v>
      </c>
      <c r="H71" s="603">
        <f t="shared" si="4"/>
        <v>0.36</v>
      </c>
      <c r="I71" s="605">
        <f t="shared" si="2"/>
        <v>339.59999999999997</v>
      </c>
      <c r="J71" s="604">
        <v>2830</v>
      </c>
      <c r="K71" s="605">
        <v>322.62</v>
      </c>
      <c r="L71" s="604">
        <v>2688.5</v>
      </c>
      <c r="M71" s="605">
        <v>305.64</v>
      </c>
      <c r="N71" s="606">
        <v>2547</v>
      </c>
    </row>
    <row r="72" spans="1:14" ht="12.75">
      <c r="A72" s="833"/>
      <c r="B72" s="805"/>
      <c r="C72" s="601">
        <v>1000</v>
      </c>
      <c r="D72" s="601">
        <v>600</v>
      </c>
      <c r="E72" s="601">
        <v>130</v>
      </c>
      <c r="F72" s="601">
        <v>4</v>
      </c>
      <c r="G72" s="603">
        <f t="shared" si="3"/>
        <v>2.4</v>
      </c>
      <c r="H72" s="603">
        <f t="shared" si="4"/>
        <v>0.312</v>
      </c>
      <c r="I72" s="605">
        <f t="shared" si="2"/>
        <v>359.58</v>
      </c>
      <c r="J72" s="604">
        <v>2766</v>
      </c>
      <c r="K72" s="605">
        <v>341.601</v>
      </c>
      <c r="L72" s="604">
        <v>2627.7</v>
      </c>
      <c r="M72" s="605">
        <v>323.622</v>
      </c>
      <c r="N72" s="606">
        <v>2489.4</v>
      </c>
    </row>
    <row r="73" spans="1:14" ht="12.75">
      <c r="A73" s="833"/>
      <c r="B73" s="805"/>
      <c r="C73" s="601">
        <v>1000</v>
      </c>
      <c r="D73" s="601">
        <v>600</v>
      </c>
      <c r="E73" s="601">
        <v>140</v>
      </c>
      <c r="F73" s="601">
        <v>4</v>
      </c>
      <c r="G73" s="603">
        <f t="shared" si="3"/>
        <v>2.4</v>
      </c>
      <c r="H73" s="603">
        <f t="shared" si="4"/>
        <v>0.336</v>
      </c>
      <c r="I73" s="605">
        <f t="shared" si="2"/>
        <v>379.12</v>
      </c>
      <c r="J73" s="604">
        <v>2708</v>
      </c>
      <c r="K73" s="605">
        <v>360.164</v>
      </c>
      <c r="L73" s="604">
        <v>2572.6</v>
      </c>
      <c r="M73" s="605">
        <v>341.2080000000001</v>
      </c>
      <c r="N73" s="606">
        <v>2437.2</v>
      </c>
    </row>
    <row r="74" spans="1:14" ht="12.75">
      <c r="A74" s="833"/>
      <c r="B74" s="805"/>
      <c r="C74" s="601">
        <v>1000</v>
      </c>
      <c r="D74" s="601">
        <v>600</v>
      </c>
      <c r="E74" s="601">
        <v>150</v>
      </c>
      <c r="F74" s="601">
        <v>4</v>
      </c>
      <c r="G74" s="603">
        <f t="shared" si="3"/>
        <v>2.4</v>
      </c>
      <c r="H74" s="603">
        <f t="shared" si="4"/>
        <v>0.36</v>
      </c>
      <c r="I74" s="605">
        <f t="shared" si="2"/>
        <v>399.6</v>
      </c>
      <c r="J74" s="604">
        <v>2664</v>
      </c>
      <c r="K74" s="605">
        <v>379.62</v>
      </c>
      <c r="L74" s="604">
        <v>2530.8</v>
      </c>
      <c r="M74" s="605">
        <v>359.64</v>
      </c>
      <c r="N74" s="606">
        <v>2397.6</v>
      </c>
    </row>
    <row r="75" spans="1:14" ht="12.75">
      <c r="A75" s="833"/>
      <c r="B75" s="805"/>
      <c r="C75" s="601">
        <v>1000</v>
      </c>
      <c r="D75" s="601">
        <v>600</v>
      </c>
      <c r="E75" s="601">
        <v>160</v>
      </c>
      <c r="F75" s="601">
        <v>3</v>
      </c>
      <c r="G75" s="603">
        <f t="shared" si="3"/>
        <v>1.8</v>
      </c>
      <c r="H75" s="603">
        <f t="shared" si="4"/>
        <v>0.288</v>
      </c>
      <c r="I75" s="605">
        <f t="shared" si="2"/>
        <v>419.99999999999994</v>
      </c>
      <c r="J75" s="604">
        <v>2625</v>
      </c>
      <c r="K75" s="605">
        <v>399</v>
      </c>
      <c r="L75" s="604">
        <v>2493.75</v>
      </c>
      <c r="M75" s="605">
        <v>378</v>
      </c>
      <c r="N75" s="606">
        <v>2362.5</v>
      </c>
    </row>
    <row r="76" spans="1:14" ht="12.75">
      <c r="A76" s="833"/>
      <c r="B76" s="805"/>
      <c r="C76" s="601">
        <v>1000</v>
      </c>
      <c r="D76" s="601">
        <v>600</v>
      </c>
      <c r="E76" s="601">
        <v>170</v>
      </c>
      <c r="F76" s="601">
        <v>3</v>
      </c>
      <c r="G76" s="603">
        <f t="shared" si="3"/>
        <v>1.8</v>
      </c>
      <c r="H76" s="603">
        <f t="shared" si="4"/>
        <v>0.306</v>
      </c>
      <c r="I76" s="605">
        <f t="shared" si="2"/>
        <v>441.15</v>
      </c>
      <c r="J76" s="604">
        <v>2595</v>
      </c>
      <c r="K76" s="605">
        <v>419.0925</v>
      </c>
      <c r="L76" s="604">
        <v>2465.25</v>
      </c>
      <c r="M76" s="605">
        <v>397.035</v>
      </c>
      <c r="N76" s="606">
        <v>2335.5</v>
      </c>
    </row>
    <row r="77" spans="1:14" ht="12.75">
      <c r="A77" s="833"/>
      <c r="B77" s="805"/>
      <c r="C77" s="601">
        <v>1000</v>
      </c>
      <c r="D77" s="601">
        <v>600</v>
      </c>
      <c r="E77" s="601">
        <v>180</v>
      </c>
      <c r="F77" s="601">
        <v>3</v>
      </c>
      <c r="G77" s="603">
        <f t="shared" si="3"/>
        <v>1.8</v>
      </c>
      <c r="H77" s="603">
        <f t="shared" si="4"/>
        <v>0.324</v>
      </c>
      <c r="I77" s="605">
        <f t="shared" si="2"/>
        <v>461.52</v>
      </c>
      <c r="J77" s="604">
        <v>2564</v>
      </c>
      <c r="K77" s="605">
        <v>438.44399999999996</v>
      </c>
      <c r="L77" s="604">
        <v>2435.8</v>
      </c>
      <c r="M77" s="605">
        <v>415.368</v>
      </c>
      <c r="N77" s="606">
        <v>2307.6</v>
      </c>
    </row>
    <row r="78" spans="1:14" ht="12.75">
      <c r="A78" s="833"/>
      <c r="B78" s="805"/>
      <c r="C78" s="601">
        <v>1000</v>
      </c>
      <c r="D78" s="601">
        <v>600</v>
      </c>
      <c r="E78" s="601">
        <v>190</v>
      </c>
      <c r="F78" s="601">
        <v>3</v>
      </c>
      <c r="G78" s="603">
        <f t="shared" si="3"/>
        <v>1.8</v>
      </c>
      <c r="H78" s="603">
        <f t="shared" si="4"/>
        <v>0.342</v>
      </c>
      <c r="I78" s="605">
        <f t="shared" si="2"/>
        <v>482.79</v>
      </c>
      <c r="J78" s="604">
        <v>2541</v>
      </c>
      <c r="K78" s="605">
        <v>458.6505</v>
      </c>
      <c r="L78" s="604">
        <v>2413.95</v>
      </c>
      <c r="M78" s="605">
        <v>434.511</v>
      </c>
      <c r="N78" s="606">
        <v>2286.9</v>
      </c>
    </row>
    <row r="79" spans="1:14" ht="13.5" thickBot="1">
      <c r="A79" s="834"/>
      <c r="B79" s="831"/>
      <c r="C79" s="616">
        <v>1000</v>
      </c>
      <c r="D79" s="616">
        <v>600</v>
      </c>
      <c r="E79" s="616">
        <v>200</v>
      </c>
      <c r="F79" s="616">
        <v>3</v>
      </c>
      <c r="G79" s="617">
        <f t="shared" si="3"/>
        <v>1.8</v>
      </c>
      <c r="H79" s="617">
        <f t="shared" si="4"/>
        <v>0.36</v>
      </c>
      <c r="I79" s="608">
        <f t="shared" si="2"/>
        <v>503.2</v>
      </c>
      <c r="J79" s="609">
        <v>2516</v>
      </c>
      <c r="K79" s="608">
        <v>478.04</v>
      </c>
      <c r="L79" s="609">
        <v>2390.2</v>
      </c>
      <c r="M79" s="608">
        <v>452.88</v>
      </c>
      <c r="N79" s="610">
        <v>2264.4</v>
      </c>
    </row>
    <row r="80" spans="1:14" ht="26.25" customHeight="1" thickBot="1">
      <c r="A80" s="704" t="s">
        <v>621</v>
      </c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6"/>
    </row>
    <row r="81" spans="1:14" ht="12.75" customHeight="1">
      <c r="A81" s="808" t="s">
        <v>678</v>
      </c>
      <c r="B81" s="827" t="s">
        <v>679</v>
      </c>
      <c r="C81" s="611">
        <v>1000</v>
      </c>
      <c r="D81" s="611">
        <v>600</v>
      </c>
      <c r="E81" s="618">
        <v>50</v>
      </c>
      <c r="F81" s="611">
        <v>10</v>
      </c>
      <c r="G81" s="612">
        <v>6</v>
      </c>
      <c r="H81" s="612">
        <v>0.3</v>
      </c>
      <c r="I81" s="613">
        <f aca="true" t="shared" si="5" ref="I81:I96">J81*H81/G81</f>
        <v>98.89999999999999</v>
      </c>
      <c r="J81" s="614">
        <v>1978</v>
      </c>
      <c r="K81" s="613">
        <v>93.955</v>
      </c>
      <c r="L81" s="614">
        <v>1879.1</v>
      </c>
      <c r="M81" s="613">
        <v>89.01</v>
      </c>
      <c r="N81" s="615">
        <v>1780.2</v>
      </c>
    </row>
    <row r="82" spans="1:14" ht="12.75">
      <c r="A82" s="809"/>
      <c r="B82" s="828"/>
      <c r="C82" s="601">
        <v>1000</v>
      </c>
      <c r="D82" s="601">
        <v>600</v>
      </c>
      <c r="E82" s="601">
        <v>60</v>
      </c>
      <c r="F82" s="601">
        <v>8</v>
      </c>
      <c r="G82" s="603">
        <v>4.8</v>
      </c>
      <c r="H82" s="603">
        <v>0.288</v>
      </c>
      <c r="I82" s="605">
        <f t="shared" si="5"/>
        <v>118.68</v>
      </c>
      <c r="J82" s="604">
        <v>1978</v>
      </c>
      <c r="K82" s="605">
        <v>112.746</v>
      </c>
      <c r="L82" s="604">
        <v>1879.1</v>
      </c>
      <c r="M82" s="605">
        <v>106.812</v>
      </c>
      <c r="N82" s="606">
        <v>1780.2</v>
      </c>
    </row>
    <row r="83" spans="1:14" ht="12.75">
      <c r="A83" s="809"/>
      <c r="B83" s="828"/>
      <c r="C83" s="601">
        <v>1000</v>
      </c>
      <c r="D83" s="601">
        <v>600</v>
      </c>
      <c r="E83" s="601">
        <v>70</v>
      </c>
      <c r="F83" s="601">
        <v>8</v>
      </c>
      <c r="G83" s="603">
        <v>4.8</v>
      </c>
      <c r="H83" s="603">
        <v>0.336</v>
      </c>
      <c r="I83" s="605">
        <f t="shared" si="5"/>
        <v>138.46</v>
      </c>
      <c r="J83" s="604">
        <v>1978</v>
      </c>
      <c r="K83" s="605">
        <v>131.537</v>
      </c>
      <c r="L83" s="604">
        <v>1879.1</v>
      </c>
      <c r="M83" s="605">
        <v>124.614</v>
      </c>
      <c r="N83" s="606">
        <v>1780.2</v>
      </c>
    </row>
    <row r="84" spans="1:14" ht="12.75">
      <c r="A84" s="809"/>
      <c r="B84" s="828"/>
      <c r="C84" s="601">
        <v>1000</v>
      </c>
      <c r="D84" s="601">
        <v>600</v>
      </c>
      <c r="E84" s="602">
        <v>80</v>
      </c>
      <c r="F84" s="601">
        <v>6</v>
      </c>
      <c r="G84" s="603">
        <v>3.6</v>
      </c>
      <c r="H84" s="603">
        <v>0.288</v>
      </c>
      <c r="I84" s="605">
        <f t="shared" si="5"/>
        <v>158.23999999999998</v>
      </c>
      <c r="J84" s="604">
        <v>1978</v>
      </c>
      <c r="K84" s="605">
        <v>150.328</v>
      </c>
      <c r="L84" s="604">
        <v>1879.1</v>
      </c>
      <c r="M84" s="605">
        <v>142.416</v>
      </c>
      <c r="N84" s="606">
        <v>1780.2</v>
      </c>
    </row>
    <row r="85" spans="1:14" ht="12.75">
      <c r="A85" s="809"/>
      <c r="B85" s="828"/>
      <c r="C85" s="601">
        <v>1000</v>
      </c>
      <c r="D85" s="601">
        <v>600</v>
      </c>
      <c r="E85" s="601">
        <v>90</v>
      </c>
      <c r="F85" s="601">
        <v>6</v>
      </c>
      <c r="G85" s="603">
        <v>3.6</v>
      </c>
      <c r="H85" s="603">
        <v>0.32399999999999995</v>
      </c>
      <c r="I85" s="605">
        <f t="shared" si="5"/>
        <v>178.01999999999998</v>
      </c>
      <c r="J85" s="604">
        <v>1978</v>
      </c>
      <c r="K85" s="605">
        <v>169.11899999999997</v>
      </c>
      <c r="L85" s="604">
        <v>1879.1</v>
      </c>
      <c r="M85" s="605">
        <v>160.21799999999996</v>
      </c>
      <c r="N85" s="606">
        <v>1780.2</v>
      </c>
    </row>
    <row r="86" spans="1:14" ht="12.75">
      <c r="A86" s="809"/>
      <c r="B86" s="828"/>
      <c r="C86" s="601">
        <v>1000</v>
      </c>
      <c r="D86" s="601">
        <v>600</v>
      </c>
      <c r="E86" s="601">
        <v>100</v>
      </c>
      <c r="F86" s="601">
        <v>5</v>
      </c>
      <c r="G86" s="603">
        <v>3</v>
      </c>
      <c r="H86" s="603">
        <v>0.3</v>
      </c>
      <c r="I86" s="605">
        <f t="shared" si="5"/>
        <v>197.79999999999998</v>
      </c>
      <c r="J86" s="604">
        <v>1978</v>
      </c>
      <c r="K86" s="605">
        <v>187.91</v>
      </c>
      <c r="L86" s="604">
        <v>1879.1</v>
      </c>
      <c r="M86" s="605">
        <v>178.02</v>
      </c>
      <c r="N86" s="606">
        <v>1780.2</v>
      </c>
    </row>
    <row r="87" spans="1:14" ht="12.75">
      <c r="A87" s="809"/>
      <c r="B87" s="828"/>
      <c r="C87" s="601">
        <v>1000</v>
      </c>
      <c r="D87" s="601">
        <v>600</v>
      </c>
      <c r="E87" s="602">
        <v>110</v>
      </c>
      <c r="F87" s="601">
        <v>5</v>
      </c>
      <c r="G87" s="603">
        <v>3</v>
      </c>
      <c r="H87" s="603">
        <v>0.33</v>
      </c>
      <c r="I87" s="605">
        <f t="shared" si="5"/>
        <v>217.58</v>
      </c>
      <c r="J87" s="604">
        <v>1978</v>
      </c>
      <c r="K87" s="605">
        <v>206.701</v>
      </c>
      <c r="L87" s="604">
        <v>1879.1</v>
      </c>
      <c r="M87" s="605">
        <v>195.822</v>
      </c>
      <c r="N87" s="606">
        <v>1780.2</v>
      </c>
    </row>
    <row r="88" spans="1:14" ht="12.75">
      <c r="A88" s="809"/>
      <c r="B88" s="828"/>
      <c r="C88" s="601">
        <v>1000</v>
      </c>
      <c r="D88" s="601">
        <v>600</v>
      </c>
      <c r="E88" s="601">
        <v>120</v>
      </c>
      <c r="F88" s="601">
        <v>4</v>
      </c>
      <c r="G88" s="603">
        <v>2.4</v>
      </c>
      <c r="H88" s="603">
        <v>0.288</v>
      </c>
      <c r="I88" s="605">
        <f t="shared" si="5"/>
        <v>237.36</v>
      </c>
      <c r="J88" s="604">
        <v>1978</v>
      </c>
      <c r="K88" s="605">
        <v>225.492</v>
      </c>
      <c r="L88" s="604">
        <v>1879.1</v>
      </c>
      <c r="M88" s="605">
        <v>213.624</v>
      </c>
      <c r="N88" s="606">
        <v>1780.2</v>
      </c>
    </row>
    <row r="89" spans="1:14" ht="12.75">
      <c r="A89" s="809"/>
      <c r="B89" s="828"/>
      <c r="C89" s="601">
        <v>1000</v>
      </c>
      <c r="D89" s="601">
        <v>600</v>
      </c>
      <c r="E89" s="601">
        <v>130</v>
      </c>
      <c r="F89" s="601">
        <v>4</v>
      </c>
      <c r="G89" s="603">
        <v>2.4</v>
      </c>
      <c r="H89" s="603">
        <v>0.312</v>
      </c>
      <c r="I89" s="605">
        <f t="shared" si="5"/>
        <v>257.14</v>
      </c>
      <c r="J89" s="604">
        <v>1978</v>
      </c>
      <c r="K89" s="605">
        <v>244.283</v>
      </c>
      <c r="L89" s="604">
        <v>1879.1</v>
      </c>
      <c r="M89" s="605">
        <v>231.42600000000002</v>
      </c>
      <c r="N89" s="606">
        <v>1780.2</v>
      </c>
    </row>
    <row r="90" spans="1:14" ht="12.75">
      <c r="A90" s="809"/>
      <c r="B90" s="828"/>
      <c r="C90" s="601">
        <v>1000</v>
      </c>
      <c r="D90" s="601">
        <v>600</v>
      </c>
      <c r="E90" s="602">
        <v>140</v>
      </c>
      <c r="F90" s="601">
        <v>3</v>
      </c>
      <c r="G90" s="603">
        <v>1.8</v>
      </c>
      <c r="H90" s="603">
        <v>0.25199999999999995</v>
      </c>
      <c r="I90" s="605">
        <f t="shared" si="5"/>
        <v>276.91999999999996</v>
      </c>
      <c r="J90" s="604">
        <v>1978</v>
      </c>
      <c r="K90" s="605">
        <v>263.0739999999999</v>
      </c>
      <c r="L90" s="604">
        <v>1879.1</v>
      </c>
      <c r="M90" s="605">
        <v>249.22799999999995</v>
      </c>
      <c r="N90" s="606">
        <v>1780.2</v>
      </c>
    </row>
    <row r="91" spans="1:14" ht="12.75">
      <c r="A91" s="809"/>
      <c r="B91" s="828"/>
      <c r="C91" s="601">
        <v>1000</v>
      </c>
      <c r="D91" s="601">
        <v>600</v>
      </c>
      <c r="E91" s="601">
        <v>150</v>
      </c>
      <c r="F91" s="601">
        <v>3</v>
      </c>
      <c r="G91" s="603">
        <v>1.8</v>
      </c>
      <c r="H91" s="603">
        <v>0.27</v>
      </c>
      <c r="I91" s="605">
        <f t="shared" si="5"/>
        <v>296.70000000000005</v>
      </c>
      <c r="J91" s="604">
        <v>1978</v>
      </c>
      <c r="K91" s="605">
        <v>281.865</v>
      </c>
      <c r="L91" s="604">
        <v>1879.1</v>
      </c>
      <c r="M91" s="605">
        <v>267.03</v>
      </c>
      <c r="N91" s="606">
        <v>1780.2</v>
      </c>
    </row>
    <row r="92" spans="1:14" ht="12.75">
      <c r="A92" s="809"/>
      <c r="B92" s="828"/>
      <c r="C92" s="601">
        <v>1000</v>
      </c>
      <c r="D92" s="601">
        <v>600</v>
      </c>
      <c r="E92" s="601">
        <v>160</v>
      </c>
      <c r="F92" s="601">
        <v>3</v>
      </c>
      <c r="G92" s="603">
        <v>1.8</v>
      </c>
      <c r="H92" s="603">
        <v>0.288</v>
      </c>
      <c r="I92" s="605">
        <f t="shared" si="5"/>
        <v>316.47999999999996</v>
      </c>
      <c r="J92" s="604">
        <v>1978</v>
      </c>
      <c r="K92" s="605">
        <v>300.656</v>
      </c>
      <c r="L92" s="604">
        <v>1879.1</v>
      </c>
      <c r="M92" s="605">
        <v>284.832</v>
      </c>
      <c r="N92" s="606">
        <v>1780.2</v>
      </c>
    </row>
    <row r="93" spans="1:14" ht="12.75">
      <c r="A93" s="809"/>
      <c r="B93" s="828"/>
      <c r="C93" s="601">
        <v>1000</v>
      </c>
      <c r="D93" s="601">
        <v>600</v>
      </c>
      <c r="E93" s="602">
        <v>170</v>
      </c>
      <c r="F93" s="601">
        <v>3</v>
      </c>
      <c r="G93" s="603">
        <v>1.8</v>
      </c>
      <c r="H93" s="603">
        <v>0.30599999999999994</v>
      </c>
      <c r="I93" s="605">
        <f t="shared" si="5"/>
        <v>336.25999999999993</v>
      </c>
      <c r="J93" s="604">
        <v>1978</v>
      </c>
      <c r="K93" s="605">
        <v>319.44699999999995</v>
      </c>
      <c r="L93" s="604">
        <v>1879.1</v>
      </c>
      <c r="M93" s="605">
        <v>302.63399999999996</v>
      </c>
      <c r="N93" s="606">
        <v>1780.2</v>
      </c>
    </row>
    <row r="94" spans="1:14" ht="12.75">
      <c r="A94" s="809"/>
      <c r="B94" s="828"/>
      <c r="C94" s="601">
        <v>1000</v>
      </c>
      <c r="D94" s="601">
        <v>600</v>
      </c>
      <c r="E94" s="601">
        <v>180</v>
      </c>
      <c r="F94" s="601">
        <v>3</v>
      </c>
      <c r="G94" s="603">
        <v>1.8</v>
      </c>
      <c r="H94" s="603">
        <v>0.32399999999999995</v>
      </c>
      <c r="I94" s="605">
        <f t="shared" si="5"/>
        <v>356.03999999999996</v>
      </c>
      <c r="J94" s="604">
        <v>1978</v>
      </c>
      <c r="K94" s="605">
        <v>338.23799999999994</v>
      </c>
      <c r="L94" s="604">
        <v>1879.1</v>
      </c>
      <c r="M94" s="605">
        <v>320.4359999999999</v>
      </c>
      <c r="N94" s="606">
        <v>1780.2</v>
      </c>
    </row>
    <row r="95" spans="1:14" ht="12.75">
      <c r="A95" s="809"/>
      <c r="B95" s="828"/>
      <c r="C95" s="601">
        <v>1000</v>
      </c>
      <c r="D95" s="601">
        <v>600</v>
      </c>
      <c r="E95" s="601">
        <v>190</v>
      </c>
      <c r="F95" s="601">
        <v>3</v>
      </c>
      <c r="G95" s="603">
        <v>1.8</v>
      </c>
      <c r="H95" s="603">
        <v>0.34199999999999997</v>
      </c>
      <c r="I95" s="605">
        <f t="shared" si="5"/>
        <v>375.81999999999994</v>
      </c>
      <c r="J95" s="604">
        <v>1978</v>
      </c>
      <c r="K95" s="605">
        <v>357.02899999999994</v>
      </c>
      <c r="L95" s="604">
        <v>1879.1</v>
      </c>
      <c r="M95" s="605">
        <v>338.238</v>
      </c>
      <c r="N95" s="606">
        <v>1780.2</v>
      </c>
    </row>
    <row r="96" spans="1:14" ht="13.5" thickBot="1">
      <c r="A96" s="810"/>
      <c r="B96" s="829"/>
      <c r="C96" s="616">
        <v>1000</v>
      </c>
      <c r="D96" s="616">
        <v>600</v>
      </c>
      <c r="E96" s="619">
        <v>200</v>
      </c>
      <c r="F96" s="616">
        <v>2</v>
      </c>
      <c r="G96" s="617">
        <v>1.2</v>
      </c>
      <c r="H96" s="617">
        <v>0.24</v>
      </c>
      <c r="I96" s="608">
        <f t="shared" si="5"/>
        <v>395.59999999999997</v>
      </c>
      <c r="J96" s="609">
        <v>1978</v>
      </c>
      <c r="K96" s="608">
        <v>375.82</v>
      </c>
      <c r="L96" s="609">
        <v>1879.1</v>
      </c>
      <c r="M96" s="608">
        <v>356.04</v>
      </c>
      <c r="N96" s="610">
        <v>1780.2</v>
      </c>
    </row>
    <row r="97" spans="1:14" ht="26.25" customHeight="1" thickBot="1">
      <c r="A97" s="824" t="s">
        <v>680</v>
      </c>
      <c r="B97" s="825"/>
      <c r="C97" s="825"/>
      <c r="D97" s="825"/>
      <c r="E97" s="825"/>
      <c r="F97" s="825"/>
      <c r="G97" s="825"/>
      <c r="H97" s="825"/>
      <c r="I97" s="825"/>
      <c r="J97" s="825"/>
      <c r="K97" s="825"/>
      <c r="L97" s="825"/>
      <c r="M97" s="825"/>
      <c r="N97" s="826"/>
    </row>
    <row r="98" spans="1:14" ht="12.75" customHeight="1">
      <c r="A98" s="800" t="s">
        <v>681</v>
      </c>
      <c r="B98" s="827" t="s">
        <v>682</v>
      </c>
      <c r="C98" s="631">
        <v>1000</v>
      </c>
      <c r="D98" s="631">
        <v>600</v>
      </c>
      <c r="E98" s="632">
        <v>50</v>
      </c>
      <c r="F98" s="631">
        <v>4</v>
      </c>
      <c r="G98" s="633">
        <v>2.4</v>
      </c>
      <c r="H98" s="633">
        <v>0.12</v>
      </c>
      <c r="I98" s="613">
        <f aca="true" t="shared" si="6" ref="I98:I110">J98*H98/G98</f>
        <v>225.85</v>
      </c>
      <c r="J98" s="614">
        <v>4517</v>
      </c>
      <c r="K98" s="613">
        <v>214.5575</v>
      </c>
      <c r="L98" s="614">
        <v>4291.15</v>
      </c>
      <c r="M98" s="613">
        <v>203.265</v>
      </c>
      <c r="N98" s="615">
        <v>4065.3</v>
      </c>
    </row>
    <row r="99" spans="1:14" ht="12.75">
      <c r="A99" s="801"/>
      <c r="B99" s="828"/>
      <c r="C99" s="628">
        <v>1000</v>
      </c>
      <c r="D99" s="628">
        <v>600</v>
      </c>
      <c r="E99" s="629">
        <v>60</v>
      </c>
      <c r="F99" s="628">
        <v>4</v>
      </c>
      <c r="G99" s="630">
        <v>2.4</v>
      </c>
      <c r="H99" s="630">
        <v>0.144</v>
      </c>
      <c r="I99" s="605">
        <f t="shared" si="6"/>
        <v>271.02</v>
      </c>
      <c r="J99" s="604">
        <v>4517</v>
      </c>
      <c r="K99" s="605">
        <v>257.469</v>
      </c>
      <c r="L99" s="604">
        <v>4291.15</v>
      </c>
      <c r="M99" s="605">
        <v>243.918</v>
      </c>
      <c r="N99" s="606">
        <v>4065.3</v>
      </c>
    </row>
    <row r="100" spans="1:14" ht="12.75">
      <c r="A100" s="801"/>
      <c r="B100" s="828"/>
      <c r="C100" s="628">
        <v>1000</v>
      </c>
      <c r="D100" s="628">
        <v>600</v>
      </c>
      <c r="E100" s="629">
        <v>70</v>
      </c>
      <c r="F100" s="628">
        <v>4</v>
      </c>
      <c r="G100" s="630">
        <v>2.4</v>
      </c>
      <c r="H100" s="630">
        <v>0.168</v>
      </c>
      <c r="I100" s="605">
        <f t="shared" si="6"/>
        <v>316.19</v>
      </c>
      <c r="J100" s="604">
        <v>4517</v>
      </c>
      <c r="K100" s="605">
        <v>300.3805</v>
      </c>
      <c r="L100" s="604">
        <v>4291.15</v>
      </c>
      <c r="M100" s="605">
        <v>284.571</v>
      </c>
      <c r="N100" s="606">
        <v>4065.3</v>
      </c>
    </row>
    <row r="101" spans="1:14" ht="12.75">
      <c r="A101" s="801"/>
      <c r="B101" s="828"/>
      <c r="C101" s="628">
        <v>1000</v>
      </c>
      <c r="D101" s="628">
        <v>600</v>
      </c>
      <c r="E101" s="629">
        <v>80</v>
      </c>
      <c r="F101" s="628">
        <v>2</v>
      </c>
      <c r="G101" s="630">
        <v>1.2</v>
      </c>
      <c r="H101" s="630">
        <v>0.096</v>
      </c>
      <c r="I101" s="605">
        <f t="shared" si="6"/>
        <v>361.36</v>
      </c>
      <c r="J101" s="604">
        <v>4517</v>
      </c>
      <c r="K101" s="605">
        <v>343.29200000000003</v>
      </c>
      <c r="L101" s="604">
        <v>4291.15</v>
      </c>
      <c r="M101" s="605">
        <v>325.224</v>
      </c>
      <c r="N101" s="606">
        <v>4065.3</v>
      </c>
    </row>
    <row r="102" spans="1:14" ht="12.75">
      <c r="A102" s="801"/>
      <c r="B102" s="828"/>
      <c r="C102" s="628">
        <v>1000</v>
      </c>
      <c r="D102" s="628">
        <v>600</v>
      </c>
      <c r="E102" s="629">
        <v>90</v>
      </c>
      <c r="F102" s="628">
        <v>2</v>
      </c>
      <c r="G102" s="630">
        <v>1.2</v>
      </c>
      <c r="H102" s="630">
        <v>0.108</v>
      </c>
      <c r="I102" s="605">
        <f t="shared" si="6"/>
        <v>406.53000000000003</v>
      </c>
      <c r="J102" s="604">
        <v>4517</v>
      </c>
      <c r="K102" s="605">
        <v>386.20349999999996</v>
      </c>
      <c r="L102" s="604">
        <v>4291.15</v>
      </c>
      <c r="M102" s="605">
        <v>365.87700000000007</v>
      </c>
      <c r="N102" s="606">
        <v>4065.3</v>
      </c>
    </row>
    <row r="103" spans="1:14" ht="12.75">
      <c r="A103" s="801"/>
      <c r="B103" s="828"/>
      <c r="C103" s="628">
        <v>1000</v>
      </c>
      <c r="D103" s="628">
        <v>600</v>
      </c>
      <c r="E103" s="629">
        <v>100</v>
      </c>
      <c r="F103" s="628">
        <v>2</v>
      </c>
      <c r="G103" s="630">
        <v>1.2</v>
      </c>
      <c r="H103" s="630">
        <v>0.12</v>
      </c>
      <c r="I103" s="605">
        <f t="shared" si="6"/>
        <v>451.7</v>
      </c>
      <c r="J103" s="604">
        <v>4517</v>
      </c>
      <c r="K103" s="605">
        <v>429.115</v>
      </c>
      <c r="L103" s="604">
        <v>4291.15</v>
      </c>
      <c r="M103" s="605">
        <v>406.53</v>
      </c>
      <c r="N103" s="606">
        <v>4065.3</v>
      </c>
    </row>
    <row r="104" spans="1:14" ht="12.75">
      <c r="A104" s="801"/>
      <c r="B104" s="828"/>
      <c r="C104" s="628">
        <v>1000</v>
      </c>
      <c r="D104" s="628">
        <v>600</v>
      </c>
      <c r="E104" s="629">
        <v>110</v>
      </c>
      <c r="F104" s="628">
        <v>2</v>
      </c>
      <c r="G104" s="630">
        <v>1.2</v>
      </c>
      <c r="H104" s="630">
        <v>0.132</v>
      </c>
      <c r="I104" s="605">
        <f t="shared" si="6"/>
        <v>496.87000000000006</v>
      </c>
      <c r="J104" s="604">
        <v>4517</v>
      </c>
      <c r="K104" s="605">
        <v>472.0265</v>
      </c>
      <c r="L104" s="604">
        <v>4291.15</v>
      </c>
      <c r="M104" s="605">
        <v>447.1830000000001</v>
      </c>
      <c r="N104" s="606">
        <v>4065.3</v>
      </c>
    </row>
    <row r="105" spans="1:14" ht="12.75">
      <c r="A105" s="801"/>
      <c r="B105" s="828"/>
      <c r="C105" s="628">
        <v>1000</v>
      </c>
      <c r="D105" s="628">
        <v>600</v>
      </c>
      <c r="E105" s="629">
        <v>120</v>
      </c>
      <c r="F105" s="628">
        <v>2</v>
      </c>
      <c r="G105" s="630">
        <v>1.2</v>
      </c>
      <c r="H105" s="630">
        <v>0.144</v>
      </c>
      <c r="I105" s="605">
        <f t="shared" si="6"/>
        <v>542.04</v>
      </c>
      <c r="J105" s="604">
        <v>4517</v>
      </c>
      <c r="K105" s="605">
        <v>514.938</v>
      </c>
      <c r="L105" s="604">
        <v>4291.15</v>
      </c>
      <c r="M105" s="605">
        <v>487.836</v>
      </c>
      <c r="N105" s="606">
        <v>4065.3</v>
      </c>
    </row>
    <row r="106" spans="1:14" ht="12.75">
      <c r="A106" s="801"/>
      <c r="B106" s="828"/>
      <c r="C106" s="628">
        <v>1000</v>
      </c>
      <c r="D106" s="628">
        <v>600</v>
      </c>
      <c r="E106" s="629">
        <v>130</v>
      </c>
      <c r="F106" s="628">
        <v>2</v>
      </c>
      <c r="G106" s="630">
        <v>1.2</v>
      </c>
      <c r="H106" s="630">
        <v>0.156</v>
      </c>
      <c r="I106" s="605">
        <f t="shared" si="6"/>
        <v>587.21</v>
      </c>
      <c r="J106" s="604">
        <v>4517</v>
      </c>
      <c r="K106" s="605">
        <v>557.8495</v>
      </c>
      <c r="L106" s="604">
        <v>4291.15</v>
      </c>
      <c r="M106" s="605">
        <v>528.489</v>
      </c>
      <c r="N106" s="606">
        <v>4065.3</v>
      </c>
    </row>
    <row r="107" spans="1:14" ht="12.75">
      <c r="A107" s="801"/>
      <c r="B107" s="828"/>
      <c r="C107" s="628">
        <v>1000</v>
      </c>
      <c r="D107" s="628">
        <v>600</v>
      </c>
      <c r="E107" s="629">
        <v>140</v>
      </c>
      <c r="F107" s="628">
        <v>2</v>
      </c>
      <c r="G107" s="630">
        <v>1.2</v>
      </c>
      <c r="H107" s="630">
        <v>0.168</v>
      </c>
      <c r="I107" s="605">
        <f t="shared" si="6"/>
        <v>632.38</v>
      </c>
      <c r="J107" s="604">
        <v>4517</v>
      </c>
      <c r="K107" s="605">
        <v>600.761</v>
      </c>
      <c r="L107" s="604">
        <v>4291.15</v>
      </c>
      <c r="M107" s="605">
        <v>569.142</v>
      </c>
      <c r="N107" s="606">
        <v>4065.3</v>
      </c>
    </row>
    <row r="108" spans="1:14" ht="12.75">
      <c r="A108" s="801"/>
      <c r="B108" s="828"/>
      <c r="C108" s="628">
        <v>1000</v>
      </c>
      <c r="D108" s="628">
        <v>600</v>
      </c>
      <c r="E108" s="629">
        <v>150</v>
      </c>
      <c r="F108" s="628">
        <v>2</v>
      </c>
      <c r="G108" s="630">
        <v>1.2</v>
      </c>
      <c r="H108" s="630">
        <v>0.18</v>
      </c>
      <c r="I108" s="605">
        <f t="shared" si="6"/>
        <v>677.55</v>
      </c>
      <c r="J108" s="604">
        <v>4517</v>
      </c>
      <c r="K108" s="605">
        <v>643.6725</v>
      </c>
      <c r="L108" s="604">
        <v>4291.15</v>
      </c>
      <c r="M108" s="605">
        <v>609.795</v>
      </c>
      <c r="N108" s="606">
        <v>4065.3</v>
      </c>
    </row>
    <row r="109" spans="1:14" ht="12.75">
      <c r="A109" s="801"/>
      <c r="B109" s="828"/>
      <c r="C109" s="628">
        <v>1000</v>
      </c>
      <c r="D109" s="628">
        <v>600</v>
      </c>
      <c r="E109" s="629">
        <v>160</v>
      </c>
      <c r="F109" s="628">
        <v>1</v>
      </c>
      <c r="G109" s="630">
        <v>0.6</v>
      </c>
      <c r="H109" s="630">
        <v>0.096</v>
      </c>
      <c r="I109" s="605">
        <f t="shared" si="6"/>
        <v>722.72</v>
      </c>
      <c r="J109" s="604">
        <v>4517</v>
      </c>
      <c r="K109" s="605">
        <v>686.5840000000001</v>
      </c>
      <c r="L109" s="604">
        <v>4291.15</v>
      </c>
      <c r="M109" s="605">
        <v>650.448</v>
      </c>
      <c r="N109" s="606">
        <v>4065.3</v>
      </c>
    </row>
    <row r="110" spans="1:14" ht="13.5" thickBot="1">
      <c r="A110" s="830"/>
      <c r="B110" s="829"/>
      <c r="C110" s="634">
        <v>1000</v>
      </c>
      <c r="D110" s="634">
        <v>600</v>
      </c>
      <c r="E110" s="635">
        <v>170</v>
      </c>
      <c r="F110" s="634">
        <v>1</v>
      </c>
      <c r="G110" s="636">
        <v>0.6</v>
      </c>
      <c r="H110" s="636">
        <v>0.102</v>
      </c>
      <c r="I110" s="608">
        <f t="shared" si="6"/>
        <v>767.89</v>
      </c>
      <c r="J110" s="609">
        <v>4517</v>
      </c>
      <c r="K110" s="608">
        <v>729.4954999999999</v>
      </c>
      <c r="L110" s="609">
        <v>4291.15</v>
      </c>
      <c r="M110" s="608">
        <v>691.101</v>
      </c>
      <c r="N110" s="610">
        <v>4065.3</v>
      </c>
    </row>
    <row r="111" spans="1:14" ht="26.25" customHeight="1" thickBot="1">
      <c r="A111" s="824" t="s">
        <v>683</v>
      </c>
      <c r="B111" s="825"/>
      <c r="C111" s="825"/>
      <c r="D111" s="825"/>
      <c r="E111" s="825"/>
      <c r="F111" s="825"/>
      <c r="G111" s="825"/>
      <c r="H111" s="825"/>
      <c r="I111" s="825"/>
      <c r="J111" s="825"/>
      <c r="K111" s="825"/>
      <c r="L111" s="825"/>
      <c r="M111" s="825"/>
      <c r="N111" s="826"/>
    </row>
    <row r="112" spans="1:14" ht="12.75" customHeight="1">
      <c r="A112" s="800" t="s">
        <v>684</v>
      </c>
      <c r="B112" s="827" t="s">
        <v>685</v>
      </c>
      <c r="C112" s="611">
        <v>1000</v>
      </c>
      <c r="D112" s="611">
        <v>600</v>
      </c>
      <c r="E112" s="618">
        <v>50</v>
      </c>
      <c r="F112" s="611">
        <v>4</v>
      </c>
      <c r="G112" s="612">
        <v>2.4</v>
      </c>
      <c r="H112" s="612">
        <v>0.12</v>
      </c>
      <c r="I112" s="613">
        <f aca="true" t="shared" si="7" ref="I112:I122">J112*H112/G112</f>
        <v>294.09999999999997</v>
      </c>
      <c r="J112" s="614">
        <v>5882</v>
      </c>
      <c r="K112" s="613">
        <v>279.395</v>
      </c>
      <c r="L112" s="614">
        <v>5587.9</v>
      </c>
      <c r="M112" s="613">
        <v>264.69</v>
      </c>
      <c r="N112" s="615">
        <v>5293.8</v>
      </c>
    </row>
    <row r="113" spans="1:14" ht="12.75">
      <c r="A113" s="801"/>
      <c r="B113" s="828"/>
      <c r="C113" s="601">
        <v>1000</v>
      </c>
      <c r="D113" s="601">
        <v>600</v>
      </c>
      <c r="E113" s="602">
        <v>60</v>
      </c>
      <c r="F113" s="601">
        <v>4</v>
      </c>
      <c r="G113" s="603">
        <v>2.4</v>
      </c>
      <c r="H113" s="603">
        <v>0.144</v>
      </c>
      <c r="I113" s="605">
        <f t="shared" si="7"/>
        <v>352.91999999999996</v>
      </c>
      <c r="J113" s="604">
        <v>5882</v>
      </c>
      <c r="K113" s="605">
        <v>335.27399999999994</v>
      </c>
      <c r="L113" s="604">
        <v>5587.9</v>
      </c>
      <c r="M113" s="605">
        <v>317.628</v>
      </c>
      <c r="N113" s="606">
        <v>5293.8</v>
      </c>
    </row>
    <row r="114" spans="1:14" ht="12.75">
      <c r="A114" s="801"/>
      <c r="B114" s="828"/>
      <c r="C114" s="601">
        <v>1000</v>
      </c>
      <c r="D114" s="601">
        <v>600</v>
      </c>
      <c r="E114" s="602">
        <v>70</v>
      </c>
      <c r="F114" s="601">
        <v>4</v>
      </c>
      <c r="G114" s="603">
        <v>2.4</v>
      </c>
      <c r="H114" s="603">
        <v>0.168</v>
      </c>
      <c r="I114" s="605">
        <f t="shared" si="7"/>
        <v>411.74</v>
      </c>
      <c r="J114" s="604">
        <v>5882</v>
      </c>
      <c r="K114" s="605">
        <v>391.153</v>
      </c>
      <c r="L114" s="604">
        <v>5587.9</v>
      </c>
      <c r="M114" s="605">
        <v>370.56600000000003</v>
      </c>
      <c r="N114" s="606">
        <v>5293.8</v>
      </c>
    </row>
    <row r="115" spans="1:14" ht="12.75">
      <c r="A115" s="801"/>
      <c r="B115" s="828"/>
      <c r="C115" s="601">
        <v>1000</v>
      </c>
      <c r="D115" s="601">
        <v>600</v>
      </c>
      <c r="E115" s="602">
        <v>80</v>
      </c>
      <c r="F115" s="601">
        <v>2</v>
      </c>
      <c r="G115" s="603">
        <v>1.2</v>
      </c>
      <c r="H115" s="603">
        <v>0.096</v>
      </c>
      <c r="I115" s="605">
        <f t="shared" si="7"/>
        <v>470.56000000000006</v>
      </c>
      <c r="J115" s="604">
        <v>5882</v>
      </c>
      <c r="K115" s="605">
        <v>447.03200000000004</v>
      </c>
      <c r="L115" s="604">
        <v>5587.9</v>
      </c>
      <c r="M115" s="605">
        <v>423.504</v>
      </c>
      <c r="N115" s="606">
        <v>5293.8</v>
      </c>
    </row>
    <row r="116" spans="1:14" ht="12.75">
      <c r="A116" s="801"/>
      <c r="B116" s="828"/>
      <c r="C116" s="601">
        <v>1000</v>
      </c>
      <c r="D116" s="601">
        <v>600</v>
      </c>
      <c r="E116" s="602">
        <v>90</v>
      </c>
      <c r="F116" s="601">
        <v>2</v>
      </c>
      <c r="G116" s="603">
        <v>1.2</v>
      </c>
      <c r="H116" s="603">
        <v>0.108</v>
      </c>
      <c r="I116" s="605">
        <f t="shared" si="7"/>
        <v>529.38</v>
      </c>
      <c r="J116" s="604">
        <v>5882</v>
      </c>
      <c r="K116" s="605">
        <v>502.911</v>
      </c>
      <c r="L116" s="604">
        <v>5587.9</v>
      </c>
      <c r="M116" s="605">
        <v>476.44200000000006</v>
      </c>
      <c r="N116" s="606">
        <v>5293.8</v>
      </c>
    </row>
    <row r="117" spans="1:14" ht="12.75">
      <c r="A117" s="801"/>
      <c r="B117" s="828"/>
      <c r="C117" s="601">
        <v>1000</v>
      </c>
      <c r="D117" s="601">
        <v>600</v>
      </c>
      <c r="E117" s="602">
        <v>100</v>
      </c>
      <c r="F117" s="601">
        <v>2</v>
      </c>
      <c r="G117" s="603">
        <v>1.2</v>
      </c>
      <c r="H117" s="603">
        <v>0.12</v>
      </c>
      <c r="I117" s="605">
        <f t="shared" si="7"/>
        <v>588.1999999999999</v>
      </c>
      <c r="J117" s="604">
        <v>5882</v>
      </c>
      <c r="K117" s="605">
        <v>558.79</v>
      </c>
      <c r="L117" s="604">
        <v>5587.9</v>
      </c>
      <c r="M117" s="605">
        <v>529.38</v>
      </c>
      <c r="N117" s="606">
        <v>5293.8</v>
      </c>
    </row>
    <row r="118" spans="1:14" ht="12.75">
      <c r="A118" s="801"/>
      <c r="B118" s="828"/>
      <c r="C118" s="601">
        <v>1000</v>
      </c>
      <c r="D118" s="601">
        <v>600</v>
      </c>
      <c r="E118" s="602">
        <v>110</v>
      </c>
      <c r="F118" s="601">
        <v>2</v>
      </c>
      <c r="G118" s="603">
        <v>1.2</v>
      </c>
      <c r="H118" s="603">
        <v>0.132</v>
      </c>
      <c r="I118" s="605">
        <f t="shared" si="7"/>
        <v>647.0200000000001</v>
      </c>
      <c r="J118" s="604">
        <v>5882</v>
      </c>
      <c r="K118" s="605">
        <v>614.669</v>
      </c>
      <c r="L118" s="604">
        <v>5587.9</v>
      </c>
      <c r="M118" s="605">
        <v>582.3180000000001</v>
      </c>
      <c r="N118" s="606">
        <v>5293.8</v>
      </c>
    </row>
    <row r="119" spans="1:14" ht="12.75">
      <c r="A119" s="801"/>
      <c r="B119" s="828"/>
      <c r="C119" s="601">
        <v>1000</v>
      </c>
      <c r="D119" s="601">
        <v>600</v>
      </c>
      <c r="E119" s="602">
        <v>120</v>
      </c>
      <c r="F119" s="601">
        <v>2</v>
      </c>
      <c r="G119" s="603">
        <v>1.2</v>
      </c>
      <c r="H119" s="603">
        <v>0.144</v>
      </c>
      <c r="I119" s="605">
        <f t="shared" si="7"/>
        <v>705.8399999999999</v>
      </c>
      <c r="J119" s="604">
        <v>5882</v>
      </c>
      <c r="K119" s="605">
        <v>670.5479999999999</v>
      </c>
      <c r="L119" s="604">
        <v>5587.9</v>
      </c>
      <c r="M119" s="605">
        <v>635.256</v>
      </c>
      <c r="N119" s="606">
        <v>5293.8</v>
      </c>
    </row>
    <row r="120" spans="1:14" ht="12.75">
      <c r="A120" s="801"/>
      <c r="B120" s="828"/>
      <c r="C120" s="601">
        <v>1000</v>
      </c>
      <c r="D120" s="601">
        <v>600</v>
      </c>
      <c r="E120" s="602">
        <v>130</v>
      </c>
      <c r="F120" s="601">
        <v>2</v>
      </c>
      <c r="G120" s="603">
        <v>1.2</v>
      </c>
      <c r="H120" s="603">
        <v>0.156</v>
      </c>
      <c r="I120" s="605">
        <f t="shared" si="7"/>
        <v>764.66</v>
      </c>
      <c r="J120" s="604">
        <v>5882</v>
      </c>
      <c r="K120" s="605">
        <v>726.4269999999999</v>
      </c>
      <c r="L120" s="604">
        <v>5587.9</v>
      </c>
      <c r="M120" s="605">
        <v>688.1940000000001</v>
      </c>
      <c r="N120" s="606">
        <v>5293.8</v>
      </c>
    </row>
    <row r="121" spans="1:14" ht="12.75">
      <c r="A121" s="801"/>
      <c r="B121" s="828"/>
      <c r="C121" s="601">
        <v>1000</v>
      </c>
      <c r="D121" s="601">
        <v>600</v>
      </c>
      <c r="E121" s="602">
        <v>140</v>
      </c>
      <c r="F121" s="601">
        <v>2</v>
      </c>
      <c r="G121" s="603">
        <v>1.2</v>
      </c>
      <c r="H121" s="603">
        <v>0.168</v>
      </c>
      <c r="I121" s="605">
        <f t="shared" si="7"/>
        <v>823.48</v>
      </c>
      <c r="J121" s="604">
        <v>5882</v>
      </c>
      <c r="K121" s="605">
        <v>782.306</v>
      </c>
      <c r="L121" s="604">
        <v>5587.9</v>
      </c>
      <c r="M121" s="605">
        <v>741.1320000000001</v>
      </c>
      <c r="N121" s="606">
        <v>5293.8</v>
      </c>
    </row>
    <row r="122" spans="1:14" ht="13.5" thickBot="1">
      <c r="A122" s="830"/>
      <c r="B122" s="829"/>
      <c r="C122" s="616">
        <v>1000</v>
      </c>
      <c r="D122" s="616">
        <v>600</v>
      </c>
      <c r="E122" s="619">
        <v>150</v>
      </c>
      <c r="F122" s="616">
        <v>2</v>
      </c>
      <c r="G122" s="617">
        <v>1.2</v>
      </c>
      <c r="H122" s="617">
        <v>0.18</v>
      </c>
      <c r="I122" s="608">
        <f t="shared" si="7"/>
        <v>882.3000000000001</v>
      </c>
      <c r="J122" s="609">
        <v>5882</v>
      </c>
      <c r="K122" s="608">
        <v>838.185</v>
      </c>
      <c r="L122" s="609">
        <v>5587.9</v>
      </c>
      <c r="M122" s="608">
        <v>794.07</v>
      </c>
      <c r="N122" s="610">
        <v>5293.8</v>
      </c>
    </row>
    <row r="123" spans="1:14" ht="26.25" customHeight="1" thickBot="1">
      <c r="A123" s="824" t="s">
        <v>686</v>
      </c>
      <c r="B123" s="825"/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6"/>
    </row>
    <row r="124" spans="1:14" ht="12.75" customHeight="1">
      <c r="A124" s="800" t="s">
        <v>687</v>
      </c>
      <c r="B124" s="827" t="s">
        <v>682</v>
      </c>
      <c r="C124" s="611">
        <v>1000</v>
      </c>
      <c r="D124" s="611">
        <v>600</v>
      </c>
      <c r="E124" s="618">
        <v>50</v>
      </c>
      <c r="F124" s="611">
        <v>4</v>
      </c>
      <c r="G124" s="612">
        <v>2.4</v>
      </c>
      <c r="H124" s="612">
        <v>0.12</v>
      </c>
      <c r="I124" s="613">
        <f aca="true" t="shared" si="8" ref="I124:I164">J124*H124/G124</f>
        <v>315.34999999999997</v>
      </c>
      <c r="J124" s="614">
        <v>6307</v>
      </c>
      <c r="K124" s="613">
        <v>299.5825</v>
      </c>
      <c r="L124" s="614">
        <v>5991.65</v>
      </c>
      <c r="M124" s="613">
        <v>283.815</v>
      </c>
      <c r="N124" s="615">
        <v>5676.3</v>
      </c>
    </row>
    <row r="125" spans="1:14" ht="12.75">
      <c r="A125" s="801"/>
      <c r="B125" s="828"/>
      <c r="C125" s="601">
        <v>1000</v>
      </c>
      <c r="D125" s="601">
        <v>600</v>
      </c>
      <c r="E125" s="602">
        <v>60</v>
      </c>
      <c r="F125" s="601">
        <v>4</v>
      </c>
      <c r="G125" s="603">
        <v>2.4</v>
      </c>
      <c r="H125" s="603">
        <v>0.144</v>
      </c>
      <c r="I125" s="605">
        <f t="shared" si="8"/>
        <v>378.42</v>
      </c>
      <c r="J125" s="604">
        <v>6307</v>
      </c>
      <c r="K125" s="605">
        <v>359.49899999999997</v>
      </c>
      <c r="L125" s="604">
        <v>5991.65</v>
      </c>
      <c r="M125" s="605">
        <v>340.57800000000003</v>
      </c>
      <c r="N125" s="606">
        <v>5676.3</v>
      </c>
    </row>
    <row r="126" spans="1:14" ht="12.75">
      <c r="A126" s="801"/>
      <c r="B126" s="828"/>
      <c r="C126" s="601">
        <v>1000</v>
      </c>
      <c r="D126" s="601">
        <v>600</v>
      </c>
      <c r="E126" s="602">
        <v>70</v>
      </c>
      <c r="F126" s="601">
        <v>4</v>
      </c>
      <c r="G126" s="603">
        <v>2.4</v>
      </c>
      <c r="H126" s="603">
        <v>0.168</v>
      </c>
      <c r="I126" s="605">
        <f t="shared" si="8"/>
        <v>441.49</v>
      </c>
      <c r="J126" s="604">
        <v>6307</v>
      </c>
      <c r="K126" s="605">
        <v>419.4155</v>
      </c>
      <c r="L126" s="604">
        <v>5991.65</v>
      </c>
      <c r="M126" s="605">
        <v>397.34100000000007</v>
      </c>
      <c r="N126" s="606">
        <v>5676.3</v>
      </c>
    </row>
    <row r="127" spans="1:14" ht="12.75">
      <c r="A127" s="801"/>
      <c r="B127" s="828"/>
      <c r="C127" s="601">
        <v>1000</v>
      </c>
      <c r="D127" s="601">
        <v>600</v>
      </c>
      <c r="E127" s="602">
        <v>80</v>
      </c>
      <c r="F127" s="601">
        <v>2</v>
      </c>
      <c r="G127" s="603">
        <v>1.2</v>
      </c>
      <c r="H127" s="603">
        <v>0.096</v>
      </c>
      <c r="I127" s="605">
        <f t="shared" si="8"/>
        <v>504.56</v>
      </c>
      <c r="J127" s="604">
        <v>6307</v>
      </c>
      <c r="K127" s="605">
        <v>479.332</v>
      </c>
      <c r="L127" s="604">
        <v>5991.65</v>
      </c>
      <c r="M127" s="605">
        <v>454.10400000000004</v>
      </c>
      <c r="N127" s="606">
        <v>5676.3</v>
      </c>
    </row>
    <row r="128" spans="1:14" ht="12.75">
      <c r="A128" s="801"/>
      <c r="B128" s="828"/>
      <c r="C128" s="601">
        <v>1000</v>
      </c>
      <c r="D128" s="601">
        <v>600</v>
      </c>
      <c r="E128" s="602">
        <v>90</v>
      </c>
      <c r="F128" s="601">
        <v>2</v>
      </c>
      <c r="G128" s="603">
        <v>1.2</v>
      </c>
      <c r="H128" s="603">
        <v>0.108</v>
      </c>
      <c r="I128" s="605">
        <f t="shared" si="8"/>
        <v>567.63</v>
      </c>
      <c r="J128" s="604">
        <v>6307</v>
      </c>
      <c r="K128" s="605">
        <v>539.2484999999999</v>
      </c>
      <c r="L128" s="604">
        <v>5991.65</v>
      </c>
      <c r="M128" s="605">
        <v>510.867</v>
      </c>
      <c r="N128" s="606">
        <v>5676.3</v>
      </c>
    </row>
    <row r="129" spans="1:14" ht="12.75">
      <c r="A129" s="801"/>
      <c r="B129" s="828"/>
      <c r="C129" s="601">
        <v>1000</v>
      </c>
      <c r="D129" s="601">
        <v>600</v>
      </c>
      <c r="E129" s="602">
        <v>100</v>
      </c>
      <c r="F129" s="601">
        <v>2</v>
      </c>
      <c r="G129" s="603">
        <v>1.2</v>
      </c>
      <c r="H129" s="603">
        <v>0.12</v>
      </c>
      <c r="I129" s="605">
        <f t="shared" si="8"/>
        <v>630.6999999999999</v>
      </c>
      <c r="J129" s="604">
        <v>6307</v>
      </c>
      <c r="K129" s="605">
        <v>599.165</v>
      </c>
      <c r="L129" s="604">
        <v>5991.65</v>
      </c>
      <c r="M129" s="605">
        <v>567.63</v>
      </c>
      <c r="N129" s="606">
        <v>5676.3</v>
      </c>
    </row>
    <row r="130" spans="1:14" ht="12.75">
      <c r="A130" s="801"/>
      <c r="B130" s="828"/>
      <c r="C130" s="601">
        <v>1000</v>
      </c>
      <c r="D130" s="601">
        <v>600</v>
      </c>
      <c r="E130" s="602">
        <v>110</v>
      </c>
      <c r="F130" s="601">
        <v>2</v>
      </c>
      <c r="G130" s="603">
        <v>1.2</v>
      </c>
      <c r="H130" s="603">
        <v>0.132</v>
      </c>
      <c r="I130" s="605">
        <f t="shared" si="8"/>
        <v>693.77</v>
      </c>
      <c r="J130" s="604">
        <v>6307</v>
      </c>
      <c r="K130" s="605">
        <v>659.0815</v>
      </c>
      <c r="L130" s="604">
        <v>5991.65</v>
      </c>
      <c r="M130" s="605">
        <v>624.393</v>
      </c>
      <c r="N130" s="606">
        <v>5676.3</v>
      </c>
    </row>
    <row r="131" spans="1:14" ht="12.75">
      <c r="A131" s="801"/>
      <c r="B131" s="828"/>
      <c r="C131" s="601">
        <v>1000</v>
      </c>
      <c r="D131" s="601">
        <v>600</v>
      </c>
      <c r="E131" s="602">
        <v>120</v>
      </c>
      <c r="F131" s="601">
        <v>2</v>
      </c>
      <c r="G131" s="603">
        <v>1.2</v>
      </c>
      <c r="H131" s="603">
        <v>0.144</v>
      </c>
      <c r="I131" s="605">
        <f t="shared" si="8"/>
        <v>756.84</v>
      </c>
      <c r="J131" s="604">
        <v>6307</v>
      </c>
      <c r="K131" s="605">
        <v>718.9979999999999</v>
      </c>
      <c r="L131" s="604">
        <v>5991.65</v>
      </c>
      <c r="M131" s="605">
        <v>681.1560000000001</v>
      </c>
      <c r="N131" s="606">
        <v>5676.3</v>
      </c>
    </row>
    <row r="132" spans="1:14" ht="12.75">
      <c r="A132" s="801"/>
      <c r="B132" s="828"/>
      <c r="C132" s="601">
        <v>1000</v>
      </c>
      <c r="D132" s="601">
        <v>600</v>
      </c>
      <c r="E132" s="602">
        <v>130</v>
      </c>
      <c r="F132" s="601">
        <v>2</v>
      </c>
      <c r="G132" s="603">
        <v>1.2</v>
      </c>
      <c r="H132" s="603">
        <v>0.156</v>
      </c>
      <c r="I132" s="605">
        <f t="shared" si="8"/>
        <v>819.9100000000001</v>
      </c>
      <c r="J132" s="604">
        <v>6307</v>
      </c>
      <c r="K132" s="605">
        <v>778.9145</v>
      </c>
      <c r="L132" s="604">
        <v>5991.65</v>
      </c>
      <c r="M132" s="605">
        <v>737.919</v>
      </c>
      <c r="N132" s="606">
        <v>5676.3</v>
      </c>
    </row>
    <row r="133" spans="1:14" ht="12.75">
      <c r="A133" s="801"/>
      <c r="B133" s="828"/>
      <c r="C133" s="601">
        <v>1000</v>
      </c>
      <c r="D133" s="601">
        <v>600</v>
      </c>
      <c r="E133" s="602">
        <v>140</v>
      </c>
      <c r="F133" s="601">
        <v>2</v>
      </c>
      <c r="G133" s="603">
        <v>1.2</v>
      </c>
      <c r="H133" s="603">
        <v>0.168</v>
      </c>
      <c r="I133" s="605">
        <f t="shared" si="8"/>
        <v>882.98</v>
      </c>
      <c r="J133" s="604">
        <v>6307</v>
      </c>
      <c r="K133" s="605">
        <v>838.831</v>
      </c>
      <c r="L133" s="604">
        <v>5991.65</v>
      </c>
      <c r="M133" s="605">
        <v>794.6820000000001</v>
      </c>
      <c r="N133" s="606">
        <v>5676.3</v>
      </c>
    </row>
    <row r="134" spans="1:14" ht="12.75">
      <c r="A134" s="801"/>
      <c r="B134" s="828"/>
      <c r="C134" s="601">
        <v>1000</v>
      </c>
      <c r="D134" s="601">
        <v>600</v>
      </c>
      <c r="E134" s="602">
        <v>150</v>
      </c>
      <c r="F134" s="601">
        <v>2</v>
      </c>
      <c r="G134" s="603">
        <v>1.2</v>
      </c>
      <c r="H134" s="603">
        <v>0.18</v>
      </c>
      <c r="I134" s="605">
        <f t="shared" si="8"/>
        <v>946.0500000000001</v>
      </c>
      <c r="J134" s="604">
        <v>6307</v>
      </c>
      <c r="K134" s="605">
        <v>898.7475</v>
      </c>
      <c r="L134" s="604">
        <v>5991.65</v>
      </c>
      <c r="M134" s="605">
        <v>851.445</v>
      </c>
      <c r="N134" s="606">
        <v>5676.3</v>
      </c>
    </row>
    <row r="135" spans="1:14" ht="12.75">
      <c r="A135" s="801"/>
      <c r="B135" s="828"/>
      <c r="C135" s="601">
        <v>1000</v>
      </c>
      <c r="D135" s="601">
        <v>600</v>
      </c>
      <c r="E135" s="602">
        <v>160</v>
      </c>
      <c r="F135" s="601">
        <v>1</v>
      </c>
      <c r="G135" s="603">
        <v>0.6</v>
      </c>
      <c r="H135" s="603">
        <v>0.096</v>
      </c>
      <c r="I135" s="605">
        <f t="shared" si="8"/>
        <v>1009.12</v>
      </c>
      <c r="J135" s="604">
        <v>6307</v>
      </c>
      <c r="K135" s="605">
        <v>958.664</v>
      </c>
      <c r="L135" s="604">
        <v>5991.65</v>
      </c>
      <c r="M135" s="605">
        <v>908.2080000000001</v>
      </c>
      <c r="N135" s="606">
        <v>5676.3</v>
      </c>
    </row>
    <row r="136" spans="1:14" ht="13.5" thickBot="1">
      <c r="A136" s="830"/>
      <c r="B136" s="829"/>
      <c r="C136" s="616">
        <v>1000</v>
      </c>
      <c r="D136" s="616">
        <v>600</v>
      </c>
      <c r="E136" s="619">
        <v>170</v>
      </c>
      <c r="F136" s="616">
        <v>1</v>
      </c>
      <c r="G136" s="617">
        <v>0.6</v>
      </c>
      <c r="H136" s="617">
        <v>0.102</v>
      </c>
      <c r="I136" s="608">
        <f t="shared" si="8"/>
        <v>1072.19</v>
      </c>
      <c r="J136" s="609">
        <v>6307</v>
      </c>
      <c r="K136" s="608">
        <v>1018.5804999999999</v>
      </c>
      <c r="L136" s="609">
        <v>5991.65</v>
      </c>
      <c r="M136" s="608">
        <v>964.9709999999999</v>
      </c>
      <c r="N136" s="610">
        <v>5676.3</v>
      </c>
    </row>
    <row r="137" spans="1:14" ht="26.25" customHeight="1" thickBot="1">
      <c r="A137" s="824" t="s">
        <v>688</v>
      </c>
      <c r="B137" s="825"/>
      <c r="C137" s="825"/>
      <c r="D137" s="825"/>
      <c r="E137" s="825"/>
      <c r="F137" s="825"/>
      <c r="G137" s="825"/>
      <c r="H137" s="825"/>
      <c r="I137" s="825"/>
      <c r="J137" s="825"/>
      <c r="K137" s="825"/>
      <c r="L137" s="825"/>
      <c r="M137" s="825"/>
      <c r="N137" s="826"/>
    </row>
    <row r="138" spans="1:14" ht="12.75" customHeight="1">
      <c r="A138" s="837" t="s">
        <v>689</v>
      </c>
      <c r="B138" s="835" t="s">
        <v>690</v>
      </c>
      <c r="C138" s="622">
        <v>1000</v>
      </c>
      <c r="D138" s="622">
        <v>600</v>
      </c>
      <c r="E138" s="622">
        <v>60</v>
      </c>
      <c r="F138" s="622">
        <v>4</v>
      </c>
      <c r="G138" s="623">
        <f aca="true" t="shared" si="9" ref="G138:G149">C138*D138*F138/1000000</f>
        <v>2.4</v>
      </c>
      <c r="H138" s="623">
        <f aca="true" t="shared" si="10" ref="H138:H149">C138*D138*E138*F138/1000000000</f>
        <v>0.144</v>
      </c>
      <c r="I138" s="613">
        <f t="shared" si="8"/>
        <v>388.85999999999996</v>
      </c>
      <c r="J138" s="614">
        <v>6481</v>
      </c>
      <c r="K138" s="613">
        <v>369.417</v>
      </c>
      <c r="L138" s="614">
        <v>6156.95</v>
      </c>
      <c r="M138" s="613">
        <v>349.974</v>
      </c>
      <c r="N138" s="615">
        <v>5832.9</v>
      </c>
    </row>
    <row r="139" spans="1:14" ht="12.75">
      <c r="A139" s="838"/>
      <c r="B139" s="836"/>
      <c r="C139" s="620">
        <v>1000</v>
      </c>
      <c r="D139" s="620">
        <v>600</v>
      </c>
      <c r="E139" s="620">
        <v>70</v>
      </c>
      <c r="F139" s="620">
        <v>4</v>
      </c>
      <c r="G139" s="621">
        <f t="shared" si="9"/>
        <v>2.4</v>
      </c>
      <c r="H139" s="621">
        <f t="shared" si="10"/>
        <v>0.168</v>
      </c>
      <c r="I139" s="605">
        <f t="shared" si="8"/>
        <v>432.9500000000001</v>
      </c>
      <c r="J139" s="604">
        <v>6185</v>
      </c>
      <c r="K139" s="605">
        <v>411.3025</v>
      </c>
      <c r="L139" s="604">
        <v>5875.75</v>
      </c>
      <c r="M139" s="605">
        <v>389.655</v>
      </c>
      <c r="N139" s="606">
        <v>5566.5</v>
      </c>
    </row>
    <row r="140" spans="1:14" ht="12.75">
      <c r="A140" s="838"/>
      <c r="B140" s="836"/>
      <c r="C140" s="620">
        <v>1000</v>
      </c>
      <c r="D140" s="620">
        <v>600</v>
      </c>
      <c r="E140" s="620">
        <v>80</v>
      </c>
      <c r="F140" s="620">
        <v>3</v>
      </c>
      <c r="G140" s="621">
        <f t="shared" si="9"/>
        <v>1.8</v>
      </c>
      <c r="H140" s="621">
        <f t="shared" si="10"/>
        <v>0.144</v>
      </c>
      <c r="I140" s="605">
        <f t="shared" si="8"/>
        <v>476.23999999999995</v>
      </c>
      <c r="J140" s="604">
        <v>5953</v>
      </c>
      <c r="K140" s="605">
        <v>452.42799999999994</v>
      </c>
      <c r="L140" s="604">
        <v>5655.35</v>
      </c>
      <c r="M140" s="605">
        <v>428.616</v>
      </c>
      <c r="N140" s="606">
        <v>5357.7</v>
      </c>
    </row>
    <row r="141" spans="1:14" ht="12.75">
      <c r="A141" s="838"/>
      <c r="B141" s="836"/>
      <c r="C141" s="620">
        <v>1000</v>
      </c>
      <c r="D141" s="620">
        <v>600</v>
      </c>
      <c r="E141" s="620">
        <v>90</v>
      </c>
      <c r="F141" s="620">
        <v>3</v>
      </c>
      <c r="G141" s="621">
        <f t="shared" si="9"/>
        <v>1.8</v>
      </c>
      <c r="H141" s="621">
        <f t="shared" si="10"/>
        <v>0.162</v>
      </c>
      <c r="I141" s="605">
        <f t="shared" si="8"/>
        <v>520.38</v>
      </c>
      <c r="J141" s="604">
        <v>5782</v>
      </c>
      <c r="K141" s="605">
        <v>494.361</v>
      </c>
      <c r="L141" s="604">
        <v>5492.9</v>
      </c>
      <c r="M141" s="605">
        <v>468.34200000000004</v>
      </c>
      <c r="N141" s="606">
        <v>5203.8</v>
      </c>
    </row>
    <row r="142" spans="1:14" ht="12.75">
      <c r="A142" s="838"/>
      <c r="B142" s="836"/>
      <c r="C142" s="620">
        <v>1000</v>
      </c>
      <c r="D142" s="620">
        <v>600</v>
      </c>
      <c r="E142" s="620">
        <v>100</v>
      </c>
      <c r="F142" s="620">
        <v>2</v>
      </c>
      <c r="G142" s="621">
        <f t="shared" si="9"/>
        <v>1.2</v>
      </c>
      <c r="H142" s="621">
        <f t="shared" si="10"/>
        <v>0.12</v>
      </c>
      <c r="I142" s="605">
        <f t="shared" si="8"/>
        <v>564.1</v>
      </c>
      <c r="J142" s="604">
        <v>5641</v>
      </c>
      <c r="K142" s="605">
        <v>535.895</v>
      </c>
      <c r="L142" s="604">
        <v>5358.95</v>
      </c>
      <c r="M142" s="605">
        <v>507.69</v>
      </c>
      <c r="N142" s="606">
        <v>5076.9</v>
      </c>
    </row>
    <row r="143" spans="1:14" ht="12.75">
      <c r="A143" s="838"/>
      <c r="B143" s="836"/>
      <c r="C143" s="620">
        <v>1000</v>
      </c>
      <c r="D143" s="620">
        <v>600</v>
      </c>
      <c r="E143" s="620">
        <v>110</v>
      </c>
      <c r="F143" s="620">
        <v>2</v>
      </c>
      <c r="G143" s="621">
        <f t="shared" si="9"/>
        <v>1.2</v>
      </c>
      <c r="H143" s="621">
        <f t="shared" si="10"/>
        <v>0.132</v>
      </c>
      <c r="I143" s="605">
        <f t="shared" si="8"/>
        <v>607.4200000000001</v>
      </c>
      <c r="J143" s="604">
        <v>5522</v>
      </c>
      <c r="K143" s="605">
        <v>577.049</v>
      </c>
      <c r="L143" s="604">
        <v>5245.9</v>
      </c>
      <c r="M143" s="605">
        <v>546.6780000000001</v>
      </c>
      <c r="N143" s="606">
        <v>4969.8</v>
      </c>
    </row>
    <row r="144" spans="1:14" ht="12.75">
      <c r="A144" s="838"/>
      <c r="B144" s="836"/>
      <c r="C144" s="620">
        <v>1000</v>
      </c>
      <c r="D144" s="620">
        <v>600</v>
      </c>
      <c r="E144" s="620">
        <v>120</v>
      </c>
      <c r="F144" s="620">
        <v>2</v>
      </c>
      <c r="G144" s="621">
        <f t="shared" si="9"/>
        <v>1.2</v>
      </c>
      <c r="H144" s="621">
        <f t="shared" si="10"/>
        <v>0.144</v>
      </c>
      <c r="I144" s="605">
        <f t="shared" si="8"/>
        <v>651.12</v>
      </c>
      <c r="J144" s="604">
        <v>5426</v>
      </c>
      <c r="K144" s="605">
        <v>618.564</v>
      </c>
      <c r="L144" s="604">
        <v>5154.7</v>
      </c>
      <c r="M144" s="605">
        <v>586.008</v>
      </c>
      <c r="N144" s="606">
        <v>4883.4</v>
      </c>
    </row>
    <row r="145" spans="1:14" ht="12.75">
      <c r="A145" s="838"/>
      <c r="B145" s="836"/>
      <c r="C145" s="620">
        <v>1000</v>
      </c>
      <c r="D145" s="620">
        <v>600</v>
      </c>
      <c r="E145" s="620">
        <v>130</v>
      </c>
      <c r="F145" s="620">
        <v>2</v>
      </c>
      <c r="G145" s="621">
        <f t="shared" si="9"/>
        <v>1.2</v>
      </c>
      <c r="H145" s="621">
        <f t="shared" si="10"/>
        <v>0.156</v>
      </c>
      <c r="I145" s="605">
        <f t="shared" si="8"/>
        <v>694.72</v>
      </c>
      <c r="J145" s="604">
        <v>5344</v>
      </c>
      <c r="K145" s="605">
        <v>659.984</v>
      </c>
      <c r="L145" s="604">
        <v>5076.8</v>
      </c>
      <c r="M145" s="605">
        <v>625.2480000000002</v>
      </c>
      <c r="N145" s="606">
        <v>4809.6</v>
      </c>
    </row>
    <row r="146" spans="1:14" ht="12.75">
      <c r="A146" s="838"/>
      <c r="B146" s="836"/>
      <c r="C146" s="620">
        <v>1000</v>
      </c>
      <c r="D146" s="620">
        <v>600</v>
      </c>
      <c r="E146" s="620">
        <v>140</v>
      </c>
      <c r="F146" s="620">
        <v>2</v>
      </c>
      <c r="G146" s="621">
        <f t="shared" si="9"/>
        <v>1.2</v>
      </c>
      <c r="H146" s="621">
        <f t="shared" si="10"/>
        <v>0.168</v>
      </c>
      <c r="I146" s="605">
        <f t="shared" si="8"/>
        <v>738.9200000000001</v>
      </c>
      <c r="J146" s="604">
        <v>5278</v>
      </c>
      <c r="K146" s="605">
        <v>701.974</v>
      </c>
      <c r="L146" s="604">
        <v>5014.1</v>
      </c>
      <c r="M146" s="605">
        <v>665.028</v>
      </c>
      <c r="N146" s="606">
        <v>4750.2</v>
      </c>
    </row>
    <row r="147" spans="1:14" ht="12.75">
      <c r="A147" s="838"/>
      <c r="B147" s="836"/>
      <c r="C147" s="620">
        <v>1000</v>
      </c>
      <c r="D147" s="620">
        <v>600</v>
      </c>
      <c r="E147" s="620">
        <v>150</v>
      </c>
      <c r="F147" s="620">
        <v>2</v>
      </c>
      <c r="G147" s="621">
        <f t="shared" si="9"/>
        <v>1.2</v>
      </c>
      <c r="H147" s="621">
        <f t="shared" si="10"/>
        <v>0.18</v>
      </c>
      <c r="I147" s="605">
        <f t="shared" si="8"/>
        <v>788.85</v>
      </c>
      <c r="J147" s="604">
        <v>5259</v>
      </c>
      <c r="K147" s="605">
        <v>749.4075</v>
      </c>
      <c r="L147" s="604">
        <v>4996.05</v>
      </c>
      <c r="M147" s="605">
        <v>709.965</v>
      </c>
      <c r="N147" s="606">
        <v>4733.1</v>
      </c>
    </row>
    <row r="148" spans="1:14" ht="12.75">
      <c r="A148" s="838"/>
      <c r="B148" s="836"/>
      <c r="C148" s="620">
        <v>1000</v>
      </c>
      <c r="D148" s="620">
        <v>600</v>
      </c>
      <c r="E148" s="620">
        <v>160</v>
      </c>
      <c r="F148" s="620">
        <v>2</v>
      </c>
      <c r="G148" s="621">
        <f t="shared" si="9"/>
        <v>1.2</v>
      </c>
      <c r="H148" s="621">
        <f t="shared" si="10"/>
        <v>0.192</v>
      </c>
      <c r="I148" s="605">
        <f t="shared" si="8"/>
        <v>838.5600000000001</v>
      </c>
      <c r="J148" s="604">
        <v>5241</v>
      </c>
      <c r="K148" s="605">
        <v>796.6320000000001</v>
      </c>
      <c r="L148" s="604">
        <v>4978.95</v>
      </c>
      <c r="M148" s="605">
        <v>754.7040000000002</v>
      </c>
      <c r="N148" s="606">
        <v>4716.9</v>
      </c>
    </row>
    <row r="149" spans="1:14" ht="12.75">
      <c r="A149" s="838"/>
      <c r="B149" s="836"/>
      <c r="C149" s="620">
        <v>1000</v>
      </c>
      <c r="D149" s="620">
        <v>600</v>
      </c>
      <c r="E149" s="620">
        <v>170</v>
      </c>
      <c r="F149" s="620">
        <v>1</v>
      </c>
      <c r="G149" s="621">
        <f t="shared" si="9"/>
        <v>0.6</v>
      </c>
      <c r="H149" s="621">
        <f t="shared" si="10"/>
        <v>0.102</v>
      </c>
      <c r="I149" s="605">
        <f t="shared" si="8"/>
        <v>887.91</v>
      </c>
      <c r="J149" s="604">
        <v>5223</v>
      </c>
      <c r="K149" s="605">
        <v>843.5144999999999</v>
      </c>
      <c r="L149" s="604">
        <v>4961.85</v>
      </c>
      <c r="M149" s="605">
        <v>799.1189999999999</v>
      </c>
      <c r="N149" s="606">
        <v>4700.7</v>
      </c>
    </row>
    <row r="150" spans="1:14" ht="12.75" customHeight="1">
      <c r="A150" s="838" t="s">
        <v>691</v>
      </c>
      <c r="B150" s="836" t="s">
        <v>692</v>
      </c>
      <c r="C150" s="620">
        <v>1000</v>
      </c>
      <c r="D150" s="620">
        <v>600</v>
      </c>
      <c r="E150" s="620">
        <v>60</v>
      </c>
      <c r="F150" s="620">
        <v>4</v>
      </c>
      <c r="G150" s="621">
        <v>2.4</v>
      </c>
      <c r="H150" s="620">
        <v>0.144</v>
      </c>
      <c r="I150" s="605">
        <f>J150*H150/G150</f>
        <v>355.14</v>
      </c>
      <c r="J150" s="604">
        <v>5919</v>
      </c>
      <c r="K150" s="605">
        <v>337.38300000000004</v>
      </c>
      <c r="L150" s="604">
        <v>5623.05</v>
      </c>
      <c r="M150" s="605">
        <v>319.62600000000003</v>
      </c>
      <c r="N150" s="606">
        <v>5327.1</v>
      </c>
    </row>
    <row r="151" spans="1:14" ht="12.75">
      <c r="A151" s="838"/>
      <c r="B151" s="836"/>
      <c r="C151" s="620">
        <v>1000</v>
      </c>
      <c r="D151" s="620">
        <v>600</v>
      </c>
      <c r="E151" s="620">
        <v>70</v>
      </c>
      <c r="F151" s="620">
        <v>4</v>
      </c>
      <c r="G151" s="621">
        <v>2.4</v>
      </c>
      <c r="H151" s="620">
        <v>0.168</v>
      </c>
      <c r="I151" s="605">
        <f t="shared" si="8"/>
        <v>404.88000000000005</v>
      </c>
      <c r="J151" s="604">
        <v>5784</v>
      </c>
      <c r="K151" s="605">
        <v>384.6360000000001</v>
      </c>
      <c r="L151" s="604">
        <v>5494.8</v>
      </c>
      <c r="M151" s="605">
        <v>364.39200000000005</v>
      </c>
      <c r="N151" s="606">
        <v>5205.6</v>
      </c>
    </row>
    <row r="152" spans="1:14" ht="12.75">
      <c r="A152" s="838"/>
      <c r="B152" s="836"/>
      <c r="C152" s="620">
        <v>1000</v>
      </c>
      <c r="D152" s="620">
        <v>600</v>
      </c>
      <c r="E152" s="620">
        <v>80</v>
      </c>
      <c r="F152" s="620">
        <v>3</v>
      </c>
      <c r="G152" s="621">
        <v>1.8</v>
      </c>
      <c r="H152" s="620">
        <v>0.144</v>
      </c>
      <c r="I152" s="605">
        <f t="shared" si="8"/>
        <v>453.67999999999995</v>
      </c>
      <c r="J152" s="604">
        <v>5671</v>
      </c>
      <c r="K152" s="605">
        <v>430.996</v>
      </c>
      <c r="L152" s="604">
        <v>5387.45</v>
      </c>
      <c r="M152" s="605">
        <v>408.31199999999995</v>
      </c>
      <c r="N152" s="606">
        <v>5103.9</v>
      </c>
    </row>
    <row r="153" spans="1:14" ht="12.75">
      <c r="A153" s="838"/>
      <c r="B153" s="836"/>
      <c r="C153" s="620">
        <v>1000</v>
      </c>
      <c r="D153" s="620">
        <v>600</v>
      </c>
      <c r="E153" s="620">
        <v>90</v>
      </c>
      <c r="F153" s="620">
        <v>3</v>
      </c>
      <c r="G153" s="621">
        <v>1.8</v>
      </c>
      <c r="H153" s="620">
        <v>0.162</v>
      </c>
      <c r="I153" s="605">
        <f t="shared" si="8"/>
        <v>495.63</v>
      </c>
      <c r="J153" s="604">
        <v>5507</v>
      </c>
      <c r="K153" s="605">
        <v>470.84849999999994</v>
      </c>
      <c r="L153" s="604">
        <v>5231.65</v>
      </c>
      <c r="M153" s="605">
        <v>446.067</v>
      </c>
      <c r="N153" s="606">
        <v>4956.3</v>
      </c>
    </row>
    <row r="154" spans="1:14" ht="12.75">
      <c r="A154" s="838"/>
      <c r="B154" s="836"/>
      <c r="C154" s="620">
        <v>1000</v>
      </c>
      <c r="D154" s="620">
        <v>600</v>
      </c>
      <c r="E154" s="620">
        <v>100</v>
      </c>
      <c r="F154" s="620">
        <v>3</v>
      </c>
      <c r="G154" s="621">
        <v>1.8</v>
      </c>
      <c r="H154" s="621">
        <v>0.18</v>
      </c>
      <c r="I154" s="605">
        <f t="shared" si="8"/>
        <v>537.1999999999999</v>
      </c>
      <c r="J154" s="604">
        <v>5372</v>
      </c>
      <c r="K154" s="605">
        <v>510.34</v>
      </c>
      <c r="L154" s="604">
        <v>5103.4</v>
      </c>
      <c r="M154" s="605">
        <v>483.48</v>
      </c>
      <c r="N154" s="606">
        <v>4834.8</v>
      </c>
    </row>
    <row r="155" spans="1:14" ht="12.75">
      <c r="A155" s="838"/>
      <c r="B155" s="836"/>
      <c r="C155" s="620">
        <v>1000</v>
      </c>
      <c r="D155" s="620">
        <v>600</v>
      </c>
      <c r="E155" s="620">
        <v>110</v>
      </c>
      <c r="F155" s="620">
        <v>2</v>
      </c>
      <c r="G155" s="621">
        <v>1.2</v>
      </c>
      <c r="H155" s="620">
        <v>0.132</v>
      </c>
      <c r="I155" s="605">
        <f t="shared" si="8"/>
        <v>578.49</v>
      </c>
      <c r="J155" s="604">
        <v>5259</v>
      </c>
      <c r="K155" s="605">
        <v>549.5655</v>
      </c>
      <c r="L155" s="604">
        <v>4996.05</v>
      </c>
      <c r="M155" s="605">
        <v>520.6410000000001</v>
      </c>
      <c r="N155" s="606">
        <v>4733.1</v>
      </c>
    </row>
    <row r="156" spans="1:14" ht="12.75">
      <c r="A156" s="838"/>
      <c r="B156" s="836"/>
      <c r="C156" s="620">
        <v>1000</v>
      </c>
      <c r="D156" s="620">
        <v>600</v>
      </c>
      <c r="E156" s="620">
        <v>120</v>
      </c>
      <c r="F156" s="620">
        <v>2</v>
      </c>
      <c r="G156" s="621">
        <v>1.2</v>
      </c>
      <c r="H156" s="620">
        <v>0.144</v>
      </c>
      <c r="I156" s="605">
        <f t="shared" si="8"/>
        <v>620.16</v>
      </c>
      <c r="J156" s="604">
        <v>5168</v>
      </c>
      <c r="K156" s="605">
        <v>589.1519999999999</v>
      </c>
      <c r="L156" s="604">
        <v>4909.6</v>
      </c>
      <c r="M156" s="605">
        <v>558.144</v>
      </c>
      <c r="N156" s="606">
        <v>4651.2</v>
      </c>
    </row>
    <row r="157" spans="1:14" ht="12.75">
      <c r="A157" s="838"/>
      <c r="B157" s="836"/>
      <c r="C157" s="620">
        <v>1000</v>
      </c>
      <c r="D157" s="620">
        <v>600</v>
      </c>
      <c r="E157" s="620">
        <v>130</v>
      </c>
      <c r="F157" s="620">
        <v>2</v>
      </c>
      <c r="G157" s="621">
        <v>1.2</v>
      </c>
      <c r="H157" s="620">
        <v>0.156</v>
      </c>
      <c r="I157" s="605">
        <f t="shared" si="8"/>
        <v>661.7</v>
      </c>
      <c r="J157" s="604">
        <v>5090</v>
      </c>
      <c r="K157" s="605">
        <v>628.615</v>
      </c>
      <c r="L157" s="604">
        <v>4835.5</v>
      </c>
      <c r="M157" s="605">
        <v>595.53</v>
      </c>
      <c r="N157" s="606">
        <v>4581</v>
      </c>
    </row>
    <row r="158" spans="1:14" ht="12.75">
      <c r="A158" s="838"/>
      <c r="B158" s="836"/>
      <c r="C158" s="620">
        <v>1000</v>
      </c>
      <c r="D158" s="620">
        <v>600</v>
      </c>
      <c r="E158" s="620">
        <v>140</v>
      </c>
      <c r="F158" s="620">
        <v>2</v>
      </c>
      <c r="G158" s="621">
        <v>1.2</v>
      </c>
      <c r="H158" s="620">
        <v>0.168</v>
      </c>
      <c r="I158" s="605">
        <f t="shared" si="8"/>
        <v>703.7800000000001</v>
      </c>
      <c r="J158" s="604">
        <v>5027</v>
      </c>
      <c r="K158" s="605">
        <v>668.591</v>
      </c>
      <c r="L158" s="604">
        <v>4775.65</v>
      </c>
      <c r="M158" s="605">
        <v>633.4020000000002</v>
      </c>
      <c r="N158" s="606">
        <v>4524.3</v>
      </c>
    </row>
    <row r="159" spans="1:14" ht="12.75">
      <c r="A159" s="838"/>
      <c r="B159" s="836"/>
      <c r="C159" s="620">
        <v>1000</v>
      </c>
      <c r="D159" s="620">
        <v>600</v>
      </c>
      <c r="E159" s="620">
        <v>150</v>
      </c>
      <c r="F159" s="620">
        <v>2</v>
      </c>
      <c r="G159" s="621">
        <v>1.2</v>
      </c>
      <c r="H159" s="620">
        <v>0.18</v>
      </c>
      <c r="I159" s="605">
        <f t="shared" si="8"/>
        <v>745.35</v>
      </c>
      <c r="J159" s="604">
        <v>4969</v>
      </c>
      <c r="K159" s="605">
        <v>708.0825</v>
      </c>
      <c r="L159" s="604">
        <v>4720.55</v>
      </c>
      <c r="M159" s="605">
        <v>670.815</v>
      </c>
      <c r="N159" s="606">
        <v>4472.1</v>
      </c>
    </row>
    <row r="160" spans="1:14" ht="12.75">
      <c r="A160" s="838"/>
      <c r="B160" s="836"/>
      <c r="C160" s="620">
        <v>1000</v>
      </c>
      <c r="D160" s="620">
        <v>600</v>
      </c>
      <c r="E160" s="620">
        <v>160</v>
      </c>
      <c r="F160" s="620">
        <v>2</v>
      </c>
      <c r="G160" s="621">
        <v>1.2</v>
      </c>
      <c r="H160" s="620">
        <v>0.192</v>
      </c>
      <c r="I160" s="605">
        <f t="shared" si="8"/>
        <v>787.04</v>
      </c>
      <c r="J160" s="604">
        <v>4919</v>
      </c>
      <c r="K160" s="605">
        <v>747.6880000000001</v>
      </c>
      <c r="L160" s="604">
        <v>4673.05</v>
      </c>
      <c r="M160" s="605">
        <v>708.3360000000001</v>
      </c>
      <c r="N160" s="606">
        <v>4427.1</v>
      </c>
    </row>
    <row r="161" spans="1:14" ht="12.75">
      <c r="A161" s="838"/>
      <c r="B161" s="836"/>
      <c r="C161" s="620">
        <v>1000</v>
      </c>
      <c r="D161" s="620">
        <v>600</v>
      </c>
      <c r="E161" s="620">
        <v>170</v>
      </c>
      <c r="F161" s="620">
        <v>2</v>
      </c>
      <c r="G161" s="621">
        <v>1.2</v>
      </c>
      <c r="H161" s="620">
        <v>0.204</v>
      </c>
      <c r="I161" s="605">
        <f t="shared" si="8"/>
        <v>826.88</v>
      </c>
      <c r="J161" s="604">
        <v>4864</v>
      </c>
      <c r="K161" s="605">
        <v>785.5360000000001</v>
      </c>
      <c r="L161" s="604">
        <v>4620.8</v>
      </c>
      <c r="M161" s="605">
        <v>744.192</v>
      </c>
      <c r="N161" s="606">
        <v>4377.6</v>
      </c>
    </row>
    <row r="162" spans="1:14" ht="12.75">
      <c r="A162" s="838"/>
      <c r="B162" s="836"/>
      <c r="C162" s="620">
        <v>1000</v>
      </c>
      <c r="D162" s="620">
        <v>600</v>
      </c>
      <c r="E162" s="620">
        <v>180</v>
      </c>
      <c r="F162" s="620">
        <v>2</v>
      </c>
      <c r="G162" s="621">
        <v>1.2</v>
      </c>
      <c r="H162" s="620">
        <v>0.216</v>
      </c>
      <c r="I162" s="605">
        <f t="shared" si="8"/>
        <v>860.0400000000001</v>
      </c>
      <c r="J162" s="604">
        <v>4778</v>
      </c>
      <c r="K162" s="605">
        <v>817.0379999999999</v>
      </c>
      <c r="L162" s="604">
        <v>4539.1</v>
      </c>
      <c r="M162" s="605">
        <v>774.036</v>
      </c>
      <c r="N162" s="606">
        <v>4300.2</v>
      </c>
    </row>
    <row r="163" spans="1:14" ht="12.75">
      <c r="A163" s="838"/>
      <c r="B163" s="836"/>
      <c r="C163" s="620">
        <v>1000</v>
      </c>
      <c r="D163" s="620">
        <v>600</v>
      </c>
      <c r="E163" s="620">
        <v>190</v>
      </c>
      <c r="F163" s="620">
        <v>1</v>
      </c>
      <c r="G163" s="621">
        <v>0.6</v>
      </c>
      <c r="H163" s="620">
        <v>0.114</v>
      </c>
      <c r="I163" s="605">
        <f t="shared" si="8"/>
        <v>907.82</v>
      </c>
      <c r="J163" s="604">
        <v>4778</v>
      </c>
      <c r="K163" s="605">
        <v>862.4290000000001</v>
      </c>
      <c r="L163" s="604">
        <v>4539.1</v>
      </c>
      <c r="M163" s="605">
        <v>817.038</v>
      </c>
      <c r="N163" s="606">
        <v>4300.2</v>
      </c>
    </row>
    <row r="164" spans="1:14" ht="13.5" thickBot="1">
      <c r="A164" s="840"/>
      <c r="B164" s="839"/>
      <c r="C164" s="626">
        <v>1000</v>
      </c>
      <c r="D164" s="626">
        <v>600</v>
      </c>
      <c r="E164" s="626">
        <v>200</v>
      </c>
      <c r="F164" s="626">
        <v>1</v>
      </c>
      <c r="G164" s="627">
        <v>0.6</v>
      </c>
      <c r="H164" s="626">
        <v>0.12</v>
      </c>
      <c r="I164" s="608">
        <f t="shared" si="8"/>
        <v>955.6</v>
      </c>
      <c r="J164" s="609">
        <v>4778</v>
      </c>
      <c r="K164" s="608">
        <v>907.82</v>
      </c>
      <c r="L164" s="609">
        <v>4539.1</v>
      </c>
      <c r="M164" s="608">
        <v>860.04</v>
      </c>
      <c r="N164" s="610">
        <v>4300.2</v>
      </c>
    </row>
    <row r="165" spans="1:14" ht="26.25" customHeight="1" thickBot="1">
      <c r="A165" s="824" t="s">
        <v>68</v>
      </c>
      <c r="B165" s="825"/>
      <c r="C165" s="825"/>
      <c r="D165" s="825"/>
      <c r="E165" s="825"/>
      <c r="F165" s="825"/>
      <c r="G165" s="825"/>
      <c r="H165" s="825"/>
      <c r="I165" s="825"/>
      <c r="J165" s="825"/>
      <c r="K165" s="825"/>
      <c r="L165" s="825"/>
      <c r="M165" s="825"/>
      <c r="N165" s="826"/>
    </row>
    <row r="166" spans="1:14" ht="12.75" customHeight="1">
      <c r="A166" s="800" t="s">
        <v>693</v>
      </c>
      <c r="B166" s="827" t="s">
        <v>694</v>
      </c>
      <c r="C166" s="622">
        <v>1000</v>
      </c>
      <c r="D166" s="622">
        <v>600</v>
      </c>
      <c r="E166" s="622">
        <v>40</v>
      </c>
      <c r="F166" s="622">
        <v>4</v>
      </c>
      <c r="G166" s="623">
        <f>C166*D166*F166/1000000</f>
        <v>2.4</v>
      </c>
      <c r="H166" s="622">
        <f>C166*D166*E166*F166/1000000000</f>
        <v>0.096</v>
      </c>
      <c r="I166" s="613">
        <f>J166*H166/G166</f>
        <v>302.76000000000005</v>
      </c>
      <c r="J166" s="614">
        <v>7569</v>
      </c>
      <c r="K166" s="613">
        <v>287.622</v>
      </c>
      <c r="L166" s="614">
        <v>7190.55</v>
      </c>
      <c r="M166" s="613">
        <v>272.48400000000004</v>
      </c>
      <c r="N166" s="615">
        <v>6812.1</v>
      </c>
    </row>
    <row r="167" spans="1:14" ht="13.5" thickBot="1">
      <c r="A167" s="830"/>
      <c r="B167" s="829"/>
      <c r="C167" s="624">
        <v>1000</v>
      </c>
      <c r="D167" s="624">
        <v>600</v>
      </c>
      <c r="E167" s="624">
        <v>50</v>
      </c>
      <c r="F167" s="624">
        <v>4</v>
      </c>
      <c r="G167" s="625">
        <v>2.4</v>
      </c>
      <c r="H167" s="624">
        <f>C167*D167*E167*F167/1000000000</f>
        <v>0.12</v>
      </c>
      <c r="I167" s="608">
        <f>J167*H167/G167</f>
        <v>378.45</v>
      </c>
      <c r="J167" s="609">
        <v>7569</v>
      </c>
      <c r="K167" s="608">
        <v>359.5275</v>
      </c>
      <c r="L167" s="609">
        <v>7190.55</v>
      </c>
      <c r="M167" s="608">
        <v>340.605</v>
      </c>
      <c r="N167" s="610">
        <v>6812.1</v>
      </c>
    </row>
    <row r="168" spans="1:14" ht="26.25" customHeight="1" thickBot="1">
      <c r="A168" s="704" t="s">
        <v>77</v>
      </c>
      <c r="B168" s="705"/>
      <c r="C168" s="705"/>
      <c r="D168" s="705"/>
      <c r="E168" s="705"/>
      <c r="F168" s="705"/>
      <c r="G168" s="705"/>
      <c r="H168" s="705"/>
      <c r="I168" s="705"/>
      <c r="J168" s="705"/>
      <c r="K168" s="705"/>
      <c r="L168" s="705"/>
      <c r="M168" s="705"/>
      <c r="N168" s="706"/>
    </row>
    <row r="169" spans="1:14" ht="12.75" customHeight="1">
      <c r="A169" s="800" t="s">
        <v>695</v>
      </c>
      <c r="B169" s="827" t="s">
        <v>696</v>
      </c>
      <c r="C169" s="611">
        <v>1000</v>
      </c>
      <c r="D169" s="611">
        <v>600</v>
      </c>
      <c r="E169" s="618">
        <v>40</v>
      </c>
      <c r="F169" s="611">
        <v>8</v>
      </c>
      <c r="G169" s="612">
        <v>4.8</v>
      </c>
      <c r="H169" s="612">
        <v>0.192</v>
      </c>
      <c r="I169" s="613">
        <f aca="true" t="shared" si="11" ref="I169:I185">J169*H169/G169</f>
        <v>171.32000000000002</v>
      </c>
      <c r="J169" s="614">
        <v>4283</v>
      </c>
      <c r="K169" s="613">
        <v>162.75400000000002</v>
      </c>
      <c r="L169" s="614">
        <v>4068.85</v>
      </c>
      <c r="M169" s="613">
        <v>154.18800000000002</v>
      </c>
      <c r="N169" s="615">
        <v>3854.7</v>
      </c>
    </row>
    <row r="170" spans="1:14" ht="12.75">
      <c r="A170" s="801"/>
      <c r="B170" s="828"/>
      <c r="C170" s="601">
        <v>1000</v>
      </c>
      <c r="D170" s="601">
        <v>600</v>
      </c>
      <c r="E170" s="602">
        <v>50</v>
      </c>
      <c r="F170" s="601">
        <v>6</v>
      </c>
      <c r="G170" s="603">
        <v>3.6</v>
      </c>
      <c r="H170" s="603">
        <v>0.18</v>
      </c>
      <c r="I170" s="605">
        <f t="shared" si="11"/>
        <v>214.14999999999998</v>
      </c>
      <c r="J170" s="604">
        <v>4283</v>
      </c>
      <c r="K170" s="605">
        <v>203.4425</v>
      </c>
      <c r="L170" s="604">
        <v>4068.85</v>
      </c>
      <c r="M170" s="605">
        <v>192.735</v>
      </c>
      <c r="N170" s="606">
        <v>3854.7</v>
      </c>
    </row>
    <row r="171" spans="1:14" ht="12.75">
      <c r="A171" s="801"/>
      <c r="B171" s="828"/>
      <c r="C171" s="601">
        <v>1000</v>
      </c>
      <c r="D171" s="601">
        <v>600</v>
      </c>
      <c r="E171" s="602">
        <v>60</v>
      </c>
      <c r="F171" s="601">
        <v>4</v>
      </c>
      <c r="G171" s="603">
        <v>2.4</v>
      </c>
      <c r="H171" s="603">
        <v>0.144</v>
      </c>
      <c r="I171" s="605">
        <f t="shared" si="11"/>
        <v>256.98</v>
      </c>
      <c r="J171" s="604">
        <v>4283</v>
      </c>
      <c r="K171" s="605">
        <v>244.13099999999997</v>
      </c>
      <c r="L171" s="604">
        <v>4068.85</v>
      </c>
      <c r="M171" s="605">
        <v>231.28200000000004</v>
      </c>
      <c r="N171" s="606">
        <v>3854.7</v>
      </c>
    </row>
    <row r="172" spans="1:14" ht="12.75">
      <c r="A172" s="801"/>
      <c r="B172" s="828"/>
      <c r="C172" s="601">
        <v>1000</v>
      </c>
      <c r="D172" s="601">
        <v>600</v>
      </c>
      <c r="E172" s="602">
        <v>70</v>
      </c>
      <c r="F172" s="601">
        <v>4</v>
      </c>
      <c r="G172" s="603">
        <v>2.4</v>
      </c>
      <c r="H172" s="603">
        <v>0.168</v>
      </c>
      <c r="I172" s="605">
        <f t="shared" si="11"/>
        <v>299.81000000000006</v>
      </c>
      <c r="J172" s="604">
        <v>4283</v>
      </c>
      <c r="K172" s="605">
        <v>284.81950000000006</v>
      </c>
      <c r="L172" s="604">
        <v>4068.85</v>
      </c>
      <c r="M172" s="605">
        <v>269.82900000000006</v>
      </c>
      <c r="N172" s="606">
        <v>3854.7</v>
      </c>
    </row>
    <row r="173" spans="1:14" ht="12.75">
      <c r="A173" s="801"/>
      <c r="B173" s="828"/>
      <c r="C173" s="601">
        <v>1000</v>
      </c>
      <c r="D173" s="601">
        <v>600</v>
      </c>
      <c r="E173" s="602">
        <v>80</v>
      </c>
      <c r="F173" s="601">
        <v>4</v>
      </c>
      <c r="G173" s="603">
        <v>2.4</v>
      </c>
      <c r="H173" s="603">
        <v>0.192</v>
      </c>
      <c r="I173" s="605">
        <f t="shared" si="11"/>
        <v>342.64000000000004</v>
      </c>
      <c r="J173" s="604">
        <v>4283</v>
      </c>
      <c r="K173" s="605">
        <v>325.50800000000004</v>
      </c>
      <c r="L173" s="604">
        <v>4068.85</v>
      </c>
      <c r="M173" s="605">
        <v>308.37600000000003</v>
      </c>
      <c r="N173" s="606">
        <v>3854.7</v>
      </c>
    </row>
    <row r="174" spans="1:14" ht="12.75">
      <c r="A174" s="801"/>
      <c r="B174" s="828"/>
      <c r="C174" s="601">
        <v>1000</v>
      </c>
      <c r="D174" s="601">
        <v>600</v>
      </c>
      <c r="E174" s="602">
        <v>90</v>
      </c>
      <c r="F174" s="601">
        <v>4</v>
      </c>
      <c r="G174" s="603">
        <v>2.4</v>
      </c>
      <c r="H174" s="603">
        <v>0.216</v>
      </c>
      <c r="I174" s="605">
        <f t="shared" si="11"/>
        <v>385.47</v>
      </c>
      <c r="J174" s="604">
        <v>4283</v>
      </c>
      <c r="K174" s="605">
        <v>366.1965</v>
      </c>
      <c r="L174" s="604">
        <v>4068.85</v>
      </c>
      <c r="M174" s="605">
        <v>346.92300000000006</v>
      </c>
      <c r="N174" s="606">
        <v>3854.7</v>
      </c>
    </row>
    <row r="175" spans="1:14" ht="12.75">
      <c r="A175" s="801"/>
      <c r="B175" s="828"/>
      <c r="C175" s="601">
        <v>1000</v>
      </c>
      <c r="D175" s="601">
        <v>600</v>
      </c>
      <c r="E175" s="602">
        <v>100</v>
      </c>
      <c r="F175" s="601">
        <v>3</v>
      </c>
      <c r="G175" s="603">
        <v>1.8</v>
      </c>
      <c r="H175" s="603">
        <v>0.18</v>
      </c>
      <c r="I175" s="605">
        <f t="shared" si="11"/>
        <v>428.29999999999995</v>
      </c>
      <c r="J175" s="604">
        <v>4283</v>
      </c>
      <c r="K175" s="605">
        <v>406.885</v>
      </c>
      <c r="L175" s="604">
        <v>4068.85</v>
      </c>
      <c r="M175" s="605">
        <v>385.47</v>
      </c>
      <c r="N175" s="606">
        <v>3854.7</v>
      </c>
    </row>
    <row r="176" spans="1:14" ht="12.75">
      <c r="A176" s="801"/>
      <c r="B176" s="828"/>
      <c r="C176" s="601">
        <v>1000</v>
      </c>
      <c r="D176" s="601">
        <v>600</v>
      </c>
      <c r="E176" s="602">
        <v>110</v>
      </c>
      <c r="F176" s="601">
        <v>3</v>
      </c>
      <c r="G176" s="603">
        <v>1.8</v>
      </c>
      <c r="H176" s="603">
        <v>0.198</v>
      </c>
      <c r="I176" s="605">
        <f t="shared" si="11"/>
        <v>471.13</v>
      </c>
      <c r="J176" s="604">
        <v>4283</v>
      </c>
      <c r="K176" s="605">
        <v>447.57349999999997</v>
      </c>
      <c r="L176" s="604">
        <v>4068.85</v>
      </c>
      <c r="M176" s="605">
        <v>424.01700000000005</v>
      </c>
      <c r="N176" s="606">
        <v>3854.7</v>
      </c>
    </row>
    <row r="177" spans="1:14" ht="12.75">
      <c r="A177" s="801"/>
      <c r="B177" s="828"/>
      <c r="C177" s="601">
        <v>1000</v>
      </c>
      <c r="D177" s="601">
        <v>600</v>
      </c>
      <c r="E177" s="602">
        <v>120</v>
      </c>
      <c r="F177" s="601">
        <v>2</v>
      </c>
      <c r="G177" s="603">
        <v>1.2</v>
      </c>
      <c r="H177" s="603">
        <v>0.144</v>
      </c>
      <c r="I177" s="605">
        <f t="shared" si="11"/>
        <v>513.96</v>
      </c>
      <c r="J177" s="604">
        <v>4283</v>
      </c>
      <c r="K177" s="605">
        <v>488.26199999999994</v>
      </c>
      <c r="L177" s="604">
        <v>4068.85</v>
      </c>
      <c r="M177" s="605">
        <v>462.5640000000001</v>
      </c>
      <c r="N177" s="606">
        <v>3854.7</v>
      </c>
    </row>
    <row r="178" spans="1:14" ht="12.75">
      <c r="A178" s="801"/>
      <c r="B178" s="828"/>
      <c r="C178" s="601">
        <v>1000</v>
      </c>
      <c r="D178" s="601">
        <v>600</v>
      </c>
      <c r="E178" s="602">
        <v>130</v>
      </c>
      <c r="F178" s="601">
        <v>2</v>
      </c>
      <c r="G178" s="603">
        <v>1.2</v>
      </c>
      <c r="H178" s="603">
        <v>0.156</v>
      </c>
      <c r="I178" s="605">
        <f t="shared" si="11"/>
        <v>556.7900000000001</v>
      </c>
      <c r="J178" s="604">
        <v>4283</v>
      </c>
      <c r="K178" s="605">
        <v>528.9505</v>
      </c>
      <c r="L178" s="604">
        <v>4068.85</v>
      </c>
      <c r="M178" s="605">
        <v>501.11100000000005</v>
      </c>
      <c r="N178" s="606">
        <v>3854.7</v>
      </c>
    </row>
    <row r="179" spans="1:14" ht="12.75">
      <c r="A179" s="801"/>
      <c r="B179" s="828"/>
      <c r="C179" s="601">
        <v>1000</v>
      </c>
      <c r="D179" s="601">
        <v>600</v>
      </c>
      <c r="E179" s="602">
        <v>140</v>
      </c>
      <c r="F179" s="601">
        <v>2</v>
      </c>
      <c r="G179" s="603">
        <v>1.2</v>
      </c>
      <c r="H179" s="603">
        <v>0.168</v>
      </c>
      <c r="I179" s="605">
        <f t="shared" si="11"/>
        <v>599.6200000000001</v>
      </c>
      <c r="J179" s="604">
        <v>4283</v>
      </c>
      <c r="K179" s="605">
        <v>569.6390000000001</v>
      </c>
      <c r="L179" s="604">
        <v>4068.85</v>
      </c>
      <c r="M179" s="605">
        <v>539.6580000000001</v>
      </c>
      <c r="N179" s="606">
        <v>3854.7</v>
      </c>
    </row>
    <row r="180" spans="1:14" ht="12.75">
      <c r="A180" s="801"/>
      <c r="B180" s="828"/>
      <c r="C180" s="601">
        <v>1000</v>
      </c>
      <c r="D180" s="601">
        <v>600</v>
      </c>
      <c r="E180" s="602">
        <v>150</v>
      </c>
      <c r="F180" s="601">
        <v>2</v>
      </c>
      <c r="G180" s="603">
        <v>1.2</v>
      </c>
      <c r="H180" s="603">
        <v>0.18</v>
      </c>
      <c r="I180" s="605">
        <f t="shared" si="11"/>
        <v>642.4499999999999</v>
      </c>
      <c r="J180" s="604">
        <v>4283</v>
      </c>
      <c r="K180" s="605">
        <v>610.3275</v>
      </c>
      <c r="L180" s="604">
        <v>4068.85</v>
      </c>
      <c r="M180" s="605">
        <v>578.205</v>
      </c>
      <c r="N180" s="606">
        <v>3854.7</v>
      </c>
    </row>
    <row r="181" spans="1:14" ht="12.75">
      <c r="A181" s="801"/>
      <c r="B181" s="828"/>
      <c r="C181" s="601">
        <v>1000</v>
      </c>
      <c r="D181" s="601">
        <v>600</v>
      </c>
      <c r="E181" s="602">
        <v>160</v>
      </c>
      <c r="F181" s="601">
        <v>2</v>
      </c>
      <c r="G181" s="603">
        <v>1.2</v>
      </c>
      <c r="H181" s="603">
        <v>0.192</v>
      </c>
      <c r="I181" s="605">
        <f t="shared" si="11"/>
        <v>685.2800000000001</v>
      </c>
      <c r="J181" s="604">
        <v>4283</v>
      </c>
      <c r="K181" s="605">
        <v>651.0160000000001</v>
      </c>
      <c r="L181" s="604">
        <v>4068.85</v>
      </c>
      <c r="M181" s="605">
        <v>616.7520000000001</v>
      </c>
      <c r="N181" s="606">
        <v>3854.7</v>
      </c>
    </row>
    <row r="182" spans="1:14" ht="12.75">
      <c r="A182" s="801"/>
      <c r="B182" s="828"/>
      <c r="C182" s="601">
        <v>1000</v>
      </c>
      <c r="D182" s="601">
        <v>600</v>
      </c>
      <c r="E182" s="602">
        <v>170</v>
      </c>
      <c r="F182" s="601">
        <v>2</v>
      </c>
      <c r="G182" s="603">
        <v>1.2</v>
      </c>
      <c r="H182" s="603">
        <v>0.204</v>
      </c>
      <c r="I182" s="605">
        <f t="shared" si="11"/>
        <v>728.11</v>
      </c>
      <c r="J182" s="604">
        <v>4283</v>
      </c>
      <c r="K182" s="605">
        <v>691.7045</v>
      </c>
      <c r="L182" s="604">
        <v>4068.85</v>
      </c>
      <c r="M182" s="605">
        <v>655.299</v>
      </c>
      <c r="N182" s="606">
        <v>3854.7</v>
      </c>
    </row>
    <row r="183" spans="1:14" ht="12.75">
      <c r="A183" s="801"/>
      <c r="B183" s="828"/>
      <c r="C183" s="601">
        <v>1000</v>
      </c>
      <c r="D183" s="601">
        <v>600</v>
      </c>
      <c r="E183" s="602">
        <v>180</v>
      </c>
      <c r="F183" s="601">
        <v>2</v>
      </c>
      <c r="G183" s="603">
        <v>1.2</v>
      </c>
      <c r="H183" s="603">
        <v>0.216</v>
      </c>
      <c r="I183" s="605">
        <f t="shared" si="11"/>
        <v>770.94</v>
      </c>
      <c r="J183" s="604">
        <v>4283</v>
      </c>
      <c r="K183" s="605">
        <v>732.393</v>
      </c>
      <c r="L183" s="604">
        <v>4068.85</v>
      </c>
      <c r="M183" s="605">
        <v>693.8460000000001</v>
      </c>
      <c r="N183" s="606">
        <v>3854.7</v>
      </c>
    </row>
    <row r="184" spans="1:14" ht="12.75">
      <c r="A184" s="801"/>
      <c r="B184" s="828"/>
      <c r="C184" s="601">
        <v>1000</v>
      </c>
      <c r="D184" s="601">
        <v>600</v>
      </c>
      <c r="E184" s="602">
        <v>190</v>
      </c>
      <c r="F184" s="601">
        <v>2</v>
      </c>
      <c r="G184" s="603">
        <v>1.2</v>
      </c>
      <c r="H184" s="603">
        <v>0.228</v>
      </c>
      <c r="I184" s="605">
        <f t="shared" si="11"/>
        <v>813.77</v>
      </c>
      <c r="J184" s="604">
        <v>4283</v>
      </c>
      <c r="K184" s="605">
        <v>773.0815</v>
      </c>
      <c r="L184" s="604">
        <v>4068.85</v>
      </c>
      <c r="M184" s="605">
        <v>732.393</v>
      </c>
      <c r="N184" s="606">
        <v>3854.7</v>
      </c>
    </row>
    <row r="185" spans="1:14" ht="13.5" thickBot="1">
      <c r="A185" s="830"/>
      <c r="B185" s="829"/>
      <c r="C185" s="616">
        <v>1000</v>
      </c>
      <c r="D185" s="616">
        <v>600</v>
      </c>
      <c r="E185" s="619">
        <v>200</v>
      </c>
      <c r="F185" s="616">
        <v>2</v>
      </c>
      <c r="G185" s="617">
        <v>1.2</v>
      </c>
      <c r="H185" s="617">
        <v>0.24</v>
      </c>
      <c r="I185" s="608">
        <f t="shared" si="11"/>
        <v>856.6000000000001</v>
      </c>
      <c r="J185" s="609">
        <v>4283</v>
      </c>
      <c r="K185" s="608">
        <v>813.77</v>
      </c>
      <c r="L185" s="609">
        <v>4068.85</v>
      </c>
      <c r="M185" s="608">
        <v>770.94</v>
      </c>
      <c r="N185" s="610">
        <v>3854.7</v>
      </c>
    </row>
    <row r="186" spans="1:14" ht="25.5" customHeight="1" thickBot="1">
      <c r="A186" s="824" t="s">
        <v>697</v>
      </c>
      <c r="B186" s="825"/>
      <c r="C186" s="825"/>
      <c r="D186" s="825"/>
      <c r="E186" s="825"/>
      <c r="F186" s="825"/>
      <c r="G186" s="825"/>
      <c r="H186" s="825"/>
      <c r="I186" s="825"/>
      <c r="J186" s="825"/>
      <c r="K186" s="825"/>
      <c r="L186" s="825"/>
      <c r="M186" s="825"/>
      <c r="N186" s="826"/>
    </row>
    <row r="187" spans="1:14" ht="12.75" customHeight="1">
      <c r="A187" s="800" t="s">
        <v>698</v>
      </c>
      <c r="B187" s="827" t="s">
        <v>682</v>
      </c>
      <c r="C187" s="611">
        <v>1000</v>
      </c>
      <c r="D187" s="611">
        <v>600</v>
      </c>
      <c r="E187" s="618">
        <v>50</v>
      </c>
      <c r="F187" s="611">
        <v>4</v>
      </c>
      <c r="G187" s="612">
        <v>2.4</v>
      </c>
      <c r="H187" s="612">
        <v>0.12</v>
      </c>
      <c r="I187" s="613">
        <f aca="true" t="shared" si="12" ref="I187:I199">J187*H187/G187</f>
        <v>225.05</v>
      </c>
      <c r="J187" s="614">
        <v>4501</v>
      </c>
      <c r="K187" s="613">
        <v>213.7975</v>
      </c>
      <c r="L187" s="614">
        <v>4275.95</v>
      </c>
      <c r="M187" s="613">
        <v>202.545</v>
      </c>
      <c r="N187" s="615">
        <v>4050.9</v>
      </c>
    </row>
    <row r="188" spans="1:14" ht="12.75">
      <c r="A188" s="801"/>
      <c r="B188" s="828"/>
      <c r="C188" s="601">
        <v>1000</v>
      </c>
      <c r="D188" s="601">
        <v>600</v>
      </c>
      <c r="E188" s="602">
        <v>60</v>
      </c>
      <c r="F188" s="601">
        <v>4</v>
      </c>
      <c r="G188" s="603">
        <v>2.4</v>
      </c>
      <c r="H188" s="603">
        <v>0.144</v>
      </c>
      <c r="I188" s="605">
        <f t="shared" si="12"/>
        <v>270.06</v>
      </c>
      <c r="J188" s="604">
        <v>4501</v>
      </c>
      <c r="K188" s="605">
        <v>256.55699999999996</v>
      </c>
      <c r="L188" s="604">
        <v>4275.95</v>
      </c>
      <c r="M188" s="605">
        <v>243.05399999999997</v>
      </c>
      <c r="N188" s="606">
        <v>4050.9</v>
      </c>
    </row>
    <row r="189" spans="1:14" ht="12.75">
      <c r="A189" s="801"/>
      <c r="B189" s="828"/>
      <c r="C189" s="601">
        <v>1000</v>
      </c>
      <c r="D189" s="601">
        <v>600</v>
      </c>
      <c r="E189" s="602">
        <v>70</v>
      </c>
      <c r="F189" s="601">
        <v>4</v>
      </c>
      <c r="G189" s="603">
        <v>2.4</v>
      </c>
      <c r="H189" s="603">
        <v>0.168</v>
      </c>
      <c r="I189" s="605">
        <f t="shared" si="12"/>
        <v>315.07</v>
      </c>
      <c r="J189" s="604">
        <v>4501</v>
      </c>
      <c r="K189" s="605">
        <v>299.3165</v>
      </c>
      <c r="L189" s="604">
        <v>4275.95</v>
      </c>
      <c r="M189" s="605">
        <v>283.56300000000005</v>
      </c>
      <c r="N189" s="606">
        <v>4050.9</v>
      </c>
    </row>
    <row r="190" spans="1:14" ht="12.75">
      <c r="A190" s="801"/>
      <c r="B190" s="828"/>
      <c r="C190" s="601">
        <v>1000</v>
      </c>
      <c r="D190" s="601">
        <v>600</v>
      </c>
      <c r="E190" s="602">
        <v>80</v>
      </c>
      <c r="F190" s="601">
        <v>2</v>
      </c>
      <c r="G190" s="603">
        <v>1.2</v>
      </c>
      <c r="H190" s="603">
        <v>0.096</v>
      </c>
      <c r="I190" s="605">
        <f t="shared" si="12"/>
        <v>360.08000000000004</v>
      </c>
      <c r="J190" s="604">
        <v>4501</v>
      </c>
      <c r="K190" s="605">
        <v>342.076</v>
      </c>
      <c r="L190" s="604">
        <v>4275.95</v>
      </c>
      <c r="M190" s="605">
        <v>324.07200000000006</v>
      </c>
      <c r="N190" s="606">
        <v>4050.9</v>
      </c>
    </row>
    <row r="191" spans="1:14" ht="12.75">
      <c r="A191" s="801"/>
      <c r="B191" s="828"/>
      <c r="C191" s="601">
        <v>1000</v>
      </c>
      <c r="D191" s="601">
        <v>600</v>
      </c>
      <c r="E191" s="602">
        <v>90</v>
      </c>
      <c r="F191" s="601">
        <v>2</v>
      </c>
      <c r="G191" s="603">
        <v>1.2</v>
      </c>
      <c r="H191" s="603">
        <v>0.108</v>
      </c>
      <c r="I191" s="605">
        <f t="shared" si="12"/>
        <v>405.09000000000003</v>
      </c>
      <c r="J191" s="604">
        <v>4501</v>
      </c>
      <c r="K191" s="605">
        <v>384.8355</v>
      </c>
      <c r="L191" s="604">
        <v>4275.95</v>
      </c>
      <c r="M191" s="605">
        <v>364.581</v>
      </c>
      <c r="N191" s="606">
        <v>4050.9</v>
      </c>
    </row>
    <row r="192" spans="1:14" ht="12.75">
      <c r="A192" s="801"/>
      <c r="B192" s="828"/>
      <c r="C192" s="601">
        <v>1000</v>
      </c>
      <c r="D192" s="601">
        <v>600</v>
      </c>
      <c r="E192" s="602">
        <v>100</v>
      </c>
      <c r="F192" s="601">
        <v>2</v>
      </c>
      <c r="G192" s="603">
        <v>1.2</v>
      </c>
      <c r="H192" s="603">
        <v>0.12</v>
      </c>
      <c r="I192" s="605">
        <f t="shared" si="12"/>
        <v>450.1</v>
      </c>
      <c r="J192" s="604">
        <v>4501</v>
      </c>
      <c r="K192" s="605">
        <v>427.595</v>
      </c>
      <c r="L192" s="604">
        <v>4275.95</v>
      </c>
      <c r="M192" s="605">
        <v>405.09</v>
      </c>
      <c r="N192" s="606">
        <v>4050.9</v>
      </c>
    </row>
    <row r="193" spans="1:14" ht="12.75">
      <c r="A193" s="801"/>
      <c r="B193" s="828"/>
      <c r="C193" s="601">
        <v>1000</v>
      </c>
      <c r="D193" s="601">
        <v>600</v>
      </c>
      <c r="E193" s="602">
        <v>110</v>
      </c>
      <c r="F193" s="601">
        <v>2</v>
      </c>
      <c r="G193" s="603">
        <v>1.2</v>
      </c>
      <c r="H193" s="603">
        <v>0.132</v>
      </c>
      <c r="I193" s="605">
        <f t="shared" si="12"/>
        <v>495.11000000000007</v>
      </c>
      <c r="J193" s="604">
        <v>4501</v>
      </c>
      <c r="K193" s="605">
        <v>470.3545</v>
      </c>
      <c r="L193" s="604">
        <v>4275.95</v>
      </c>
      <c r="M193" s="605">
        <v>445.599</v>
      </c>
      <c r="N193" s="606">
        <v>4050.9</v>
      </c>
    </row>
    <row r="194" spans="1:14" ht="12.75">
      <c r="A194" s="801"/>
      <c r="B194" s="828"/>
      <c r="C194" s="601">
        <v>1000</v>
      </c>
      <c r="D194" s="601">
        <v>600</v>
      </c>
      <c r="E194" s="602">
        <v>120</v>
      </c>
      <c r="F194" s="601">
        <v>2</v>
      </c>
      <c r="G194" s="603">
        <v>1.2</v>
      </c>
      <c r="H194" s="603">
        <v>0.144</v>
      </c>
      <c r="I194" s="605">
        <f t="shared" si="12"/>
        <v>540.12</v>
      </c>
      <c r="J194" s="604">
        <v>4501</v>
      </c>
      <c r="K194" s="605">
        <v>513.1139999999999</v>
      </c>
      <c r="L194" s="604">
        <v>4275.95</v>
      </c>
      <c r="M194" s="605">
        <v>486.10799999999995</v>
      </c>
      <c r="N194" s="606">
        <v>4050.9</v>
      </c>
    </row>
    <row r="195" spans="1:14" ht="12.75">
      <c r="A195" s="801"/>
      <c r="B195" s="828"/>
      <c r="C195" s="601">
        <v>1000</v>
      </c>
      <c r="D195" s="601">
        <v>600</v>
      </c>
      <c r="E195" s="602">
        <v>130</v>
      </c>
      <c r="F195" s="601">
        <v>2</v>
      </c>
      <c r="G195" s="603">
        <v>1.2</v>
      </c>
      <c r="H195" s="603">
        <v>0.156</v>
      </c>
      <c r="I195" s="605">
        <f t="shared" si="12"/>
        <v>585.13</v>
      </c>
      <c r="J195" s="604">
        <v>4501</v>
      </c>
      <c r="K195" s="605">
        <v>555.8735</v>
      </c>
      <c r="L195" s="604">
        <v>4275.95</v>
      </c>
      <c r="M195" s="605">
        <v>526.6170000000001</v>
      </c>
      <c r="N195" s="606">
        <v>4050.9</v>
      </c>
    </row>
    <row r="196" spans="1:14" ht="12.75">
      <c r="A196" s="801"/>
      <c r="B196" s="828"/>
      <c r="C196" s="601">
        <v>1000</v>
      </c>
      <c r="D196" s="601">
        <v>600</v>
      </c>
      <c r="E196" s="602">
        <v>140</v>
      </c>
      <c r="F196" s="601">
        <v>2</v>
      </c>
      <c r="G196" s="603">
        <v>1.2</v>
      </c>
      <c r="H196" s="603">
        <v>0.168</v>
      </c>
      <c r="I196" s="605">
        <f t="shared" si="12"/>
        <v>630.14</v>
      </c>
      <c r="J196" s="604">
        <v>4501</v>
      </c>
      <c r="K196" s="605">
        <v>598.633</v>
      </c>
      <c r="L196" s="604">
        <v>4275.95</v>
      </c>
      <c r="M196" s="605">
        <v>567.1260000000001</v>
      </c>
      <c r="N196" s="606">
        <v>4050.9</v>
      </c>
    </row>
    <row r="197" spans="1:14" ht="12.75">
      <c r="A197" s="801"/>
      <c r="B197" s="828"/>
      <c r="C197" s="601">
        <v>1000</v>
      </c>
      <c r="D197" s="601">
        <v>600</v>
      </c>
      <c r="E197" s="602">
        <v>150</v>
      </c>
      <c r="F197" s="601">
        <v>2</v>
      </c>
      <c r="G197" s="603">
        <v>1.2</v>
      </c>
      <c r="H197" s="603">
        <v>0.18</v>
      </c>
      <c r="I197" s="605">
        <f t="shared" si="12"/>
        <v>675.15</v>
      </c>
      <c r="J197" s="604">
        <v>4501</v>
      </c>
      <c r="K197" s="605">
        <v>641.3925</v>
      </c>
      <c r="L197" s="604">
        <v>4275.95</v>
      </c>
      <c r="M197" s="605">
        <v>607.635</v>
      </c>
      <c r="N197" s="606">
        <v>4050.9</v>
      </c>
    </row>
    <row r="198" spans="1:14" ht="12.75">
      <c r="A198" s="801"/>
      <c r="B198" s="828"/>
      <c r="C198" s="601">
        <v>1000</v>
      </c>
      <c r="D198" s="601">
        <v>600</v>
      </c>
      <c r="E198" s="602">
        <v>160</v>
      </c>
      <c r="F198" s="601">
        <v>1</v>
      </c>
      <c r="G198" s="603">
        <v>0.6</v>
      </c>
      <c r="H198" s="603">
        <v>0.096</v>
      </c>
      <c r="I198" s="605">
        <f t="shared" si="12"/>
        <v>720.1600000000001</v>
      </c>
      <c r="J198" s="604">
        <v>4501</v>
      </c>
      <c r="K198" s="605">
        <v>684.152</v>
      </c>
      <c r="L198" s="604">
        <v>4275.95</v>
      </c>
      <c r="M198" s="605">
        <v>648.1440000000001</v>
      </c>
      <c r="N198" s="606">
        <v>4050.9</v>
      </c>
    </row>
    <row r="199" spans="1:14" ht="13.5" thickBot="1">
      <c r="A199" s="830"/>
      <c r="B199" s="829"/>
      <c r="C199" s="616">
        <v>1000</v>
      </c>
      <c r="D199" s="616">
        <v>600</v>
      </c>
      <c r="E199" s="619">
        <v>170</v>
      </c>
      <c r="F199" s="616">
        <v>1</v>
      </c>
      <c r="G199" s="617">
        <v>0.6</v>
      </c>
      <c r="H199" s="617">
        <v>0.102</v>
      </c>
      <c r="I199" s="608">
        <f t="shared" si="12"/>
        <v>765.17</v>
      </c>
      <c r="J199" s="609">
        <v>4501</v>
      </c>
      <c r="K199" s="608">
        <v>726.9114999999999</v>
      </c>
      <c r="L199" s="609">
        <v>4275.95</v>
      </c>
      <c r="M199" s="608">
        <v>688.653</v>
      </c>
      <c r="N199" s="610">
        <v>4050.9</v>
      </c>
    </row>
    <row r="200" spans="1:14" ht="26.25" customHeight="1" thickBot="1">
      <c r="A200" s="824" t="s">
        <v>699</v>
      </c>
      <c r="B200" s="825"/>
      <c r="C200" s="825"/>
      <c r="D200" s="825"/>
      <c r="E200" s="825"/>
      <c r="F200" s="825"/>
      <c r="G200" s="825"/>
      <c r="H200" s="825"/>
      <c r="I200" s="825"/>
      <c r="J200" s="825"/>
      <c r="K200" s="825"/>
      <c r="L200" s="825"/>
      <c r="M200" s="825"/>
      <c r="N200" s="826"/>
    </row>
    <row r="201" spans="1:14" ht="12.75" customHeight="1">
      <c r="A201" s="800" t="s">
        <v>700</v>
      </c>
      <c r="B201" s="827" t="s">
        <v>701</v>
      </c>
      <c r="C201" s="611">
        <v>1200</v>
      </c>
      <c r="D201" s="611">
        <v>500</v>
      </c>
      <c r="E201" s="618">
        <v>25</v>
      </c>
      <c r="F201" s="611">
        <v>10</v>
      </c>
      <c r="G201" s="612">
        <f>C201*D201*F201/1000000</f>
        <v>6</v>
      </c>
      <c r="H201" s="612">
        <f>C201*D201*E201*F201/1000000000</f>
        <v>0.15</v>
      </c>
      <c r="I201" s="613">
        <f>J201*H201/G201</f>
        <v>176.375</v>
      </c>
      <c r="J201" s="614">
        <v>7055</v>
      </c>
      <c r="K201" s="613">
        <v>167.55625</v>
      </c>
      <c r="L201" s="614">
        <v>6702.25</v>
      </c>
      <c r="M201" s="613">
        <v>158.7375</v>
      </c>
      <c r="N201" s="615">
        <v>6349.5</v>
      </c>
    </row>
    <row r="202" spans="1:14" ht="12.75">
      <c r="A202" s="801"/>
      <c r="B202" s="828"/>
      <c r="C202" s="601">
        <v>1200</v>
      </c>
      <c r="D202" s="601">
        <v>500</v>
      </c>
      <c r="E202" s="602">
        <v>30</v>
      </c>
      <c r="F202" s="601">
        <v>8</v>
      </c>
      <c r="G202" s="603">
        <f>C202*D202*F202/1000000</f>
        <v>4.8</v>
      </c>
      <c r="H202" s="603">
        <f>C202*D202*E202*F202/1000000000</f>
        <v>0.144</v>
      </c>
      <c r="I202" s="605">
        <f aca="true" t="shared" si="13" ref="I202:I236">J202*H202/G202</f>
        <v>211.65</v>
      </c>
      <c r="J202" s="604">
        <v>7055</v>
      </c>
      <c r="K202" s="605">
        <v>201.0675</v>
      </c>
      <c r="L202" s="604">
        <v>6702.25</v>
      </c>
      <c r="M202" s="605">
        <v>190.485</v>
      </c>
      <c r="N202" s="606">
        <v>6349.5</v>
      </c>
    </row>
    <row r="203" spans="1:14" ht="12.75">
      <c r="A203" s="801"/>
      <c r="B203" s="828"/>
      <c r="C203" s="601">
        <v>1200</v>
      </c>
      <c r="D203" s="601">
        <v>500</v>
      </c>
      <c r="E203" s="601">
        <v>40</v>
      </c>
      <c r="F203" s="601">
        <v>6</v>
      </c>
      <c r="G203" s="603">
        <f>C203*D203*F203/1000000</f>
        <v>3.6</v>
      </c>
      <c r="H203" s="603">
        <f>C203*D203*E203*F203/1000000000</f>
        <v>0.144</v>
      </c>
      <c r="I203" s="605">
        <f t="shared" si="13"/>
        <v>282.2</v>
      </c>
      <c r="J203" s="604">
        <v>7055</v>
      </c>
      <c r="K203" s="605">
        <v>268.09</v>
      </c>
      <c r="L203" s="604">
        <v>6702.25</v>
      </c>
      <c r="M203" s="605">
        <v>253.98</v>
      </c>
      <c r="N203" s="606">
        <v>6349.5</v>
      </c>
    </row>
    <row r="204" spans="1:14" ht="12.75">
      <c r="A204" s="801"/>
      <c r="B204" s="828"/>
      <c r="C204" s="601">
        <v>1000</v>
      </c>
      <c r="D204" s="601">
        <v>600</v>
      </c>
      <c r="E204" s="602">
        <v>50</v>
      </c>
      <c r="F204" s="601">
        <v>4</v>
      </c>
      <c r="G204" s="603">
        <v>2.4</v>
      </c>
      <c r="H204" s="603">
        <v>0.12</v>
      </c>
      <c r="I204" s="605">
        <f t="shared" si="13"/>
        <v>292.8</v>
      </c>
      <c r="J204" s="604">
        <v>5856</v>
      </c>
      <c r="K204" s="605">
        <v>278.16</v>
      </c>
      <c r="L204" s="604">
        <v>5563.2</v>
      </c>
      <c r="M204" s="605">
        <v>263.52</v>
      </c>
      <c r="N204" s="606">
        <v>5270.4</v>
      </c>
    </row>
    <row r="205" spans="1:14" ht="12.75">
      <c r="A205" s="801"/>
      <c r="B205" s="828"/>
      <c r="C205" s="601">
        <v>1000</v>
      </c>
      <c r="D205" s="601">
        <v>600</v>
      </c>
      <c r="E205" s="602">
        <v>60</v>
      </c>
      <c r="F205" s="601">
        <v>4</v>
      </c>
      <c r="G205" s="603">
        <v>2.4</v>
      </c>
      <c r="H205" s="603">
        <v>0.144</v>
      </c>
      <c r="I205" s="605">
        <f t="shared" si="13"/>
        <v>351.35999999999996</v>
      </c>
      <c r="J205" s="604">
        <v>5856</v>
      </c>
      <c r="K205" s="605">
        <v>333.792</v>
      </c>
      <c r="L205" s="604">
        <v>5563.2</v>
      </c>
      <c r="M205" s="605">
        <v>316.224</v>
      </c>
      <c r="N205" s="606">
        <v>5270.4</v>
      </c>
    </row>
    <row r="206" spans="1:14" ht="12.75">
      <c r="A206" s="801"/>
      <c r="B206" s="828"/>
      <c r="C206" s="601">
        <v>1000</v>
      </c>
      <c r="D206" s="601">
        <v>600</v>
      </c>
      <c r="E206" s="602">
        <v>70</v>
      </c>
      <c r="F206" s="601">
        <v>3</v>
      </c>
      <c r="G206" s="603">
        <v>1.8</v>
      </c>
      <c r="H206" s="603">
        <v>0.126</v>
      </c>
      <c r="I206" s="605">
        <f t="shared" si="13"/>
        <v>448.97999999999996</v>
      </c>
      <c r="J206" s="604">
        <v>6414</v>
      </c>
      <c r="K206" s="605">
        <v>426.53099999999995</v>
      </c>
      <c r="L206" s="604">
        <v>6093.3</v>
      </c>
      <c r="M206" s="605">
        <v>404.082</v>
      </c>
      <c r="N206" s="606">
        <v>5772.6</v>
      </c>
    </row>
    <row r="207" spans="1:14" ht="12.75">
      <c r="A207" s="801"/>
      <c r="B207" s="828"/>
      <c r="C207" s="601">
        <v>1000</v>
      </c>
      <c r="D207" s="601">
        <v>600</v>
      </c>
      <c r="E207" s="602">
        <v>80</v>
      </c>
      <c r="F207" s="601">
        <v>3</v>
      </c>
      <c r="G207" s="603">
        <v>1.8</v>
      </c>
      <c r="H207" s="603">
        <v>0.144</v>
      </c>
      <c r="I207" s="605">
        <f t="shared" si="13"/>
        <v>513.12</v>
      </c>
      <c r="J207" s="604">
        <v>6414</v>
      </c>
      <c r="K207" s="605">
        <v>487.4639999999999</v>
      </c>
      <c r="L207" s="604">
        <v>6093.3</v>
      </c>
      <c r="M207" s="605">
        <v>461.808</v>
      </c>
      <c r="N207" s="606">
        <v>5772.6</v>
      </c>
    </row>
    <row r="208" spans="1:14" ht="12.75">
      <c r="A208" s="801"/>
      <c r="B208" s="828"/>
      <c r="C208" s="601">
        <v>1000</v>
      </c>
      <c r="D208" s="601">
        <v>600</v>
      </c>
      <c r="E208" s="602">
        <v>90</v>
      </c>
      <c r="F208" s="601">
        <v>2</v>
      </c>
      <c r="G208" s="603">
        <v>1.2</v>
      </c>
      <c r="H208" s="603">
        <v>0.108</v>
      </c>
      <c r="I208" s="605">
        <f t="shared" si="13"/>
        <v>577.26</v>
      </c>
      <c r="J208" s="604">
        <v>6414</v>
      </c>
      <c r="K208" s="605">
        <v>548.3969999999999</v>
      </c>
      <c r="L208" s="604">
        <v>6093.3</v>
      </c>
      <c r="M208" s="605">
        <v>519.5340000000001</v>
      </c>
      <c r="N208" s="606">
        <v>5772.6</v>
      </c>
    </row>
    <row r="209" spans="1:14" ht="12.75">
      <c r="A209" s="801"/>
      <c r="B209" s="828"/>
      <c r="C209" s="601">
        <v>1000</v>
      </c>
      <c r="D209" s="601">
        <v>600</v>
      </c>
      <c r="E209" s="602">
        <v>100</v>
      </c>
      <c r="F209" s="601">
        <v>2</v>
      </c>
      <c r="G209" s="603">
        <v>1.2</v>
      </c>
      <c r="H209" s="603">
        <v>0.12</v>
      </c>
      <c r="I209" s="605">
        <f t="shared" si="13"/>
        <v>641.4</v>
      </c>
      <c r="J209" s="604">
        <v>6414</v>
      </c>
      <c r="K209" s="605">
        <v>609.33</v>
      </c>
      <c r="L209" s="604">
        <v>6093.3</v>
      </c>
      <c r="M209" s="605">
        <v>577.26</v>
      </c>
      <c r="N209" s="606">
        <v>5772.6</v>
      </c>
    </row>
    <row r="210" spans="1:14" ht="12.75">
      <c r="A210" s="801"/>
      <c r="B210" s="828"/>
      <c r="C210" s="601">
        <v>1000</v>
      </c>
      <c r="D210" s="601">
        <v>600</v>
      </c>
      <c r="E210" s="602">
        <v>110</v>
      </c>
      <c r="F210" s="601">
        <v>2</v>
      </c>
      <c r="G210" s="603">
        <v>1.2</v>
      </c>
      <c r="H210" s="603">
        <v>0.132</v>
      </c>
      <c r="I210" s="605">
        <f t="shared" si="13"/>
        <v>705.5400000000001</v>
      </c>
      <c r="J210" s="604">
        <v>6414</v>
      </c>
      <c r="K210" s="605">
        <v>670.2629999999999</v>
      </c>
      <c r="L210" s="604">
        <v>6093.3</v>
      </c>
      <c r="M210" s="605">
        <v>634.9860000000001</v>
      </c>
      <c r="N210" s="606">
        <v>5772.6</v>
      </c>
    </row>
    <row r="211" spans="1:14" ht="12.75">
      <c r="A211" s="801"/>
      <c r="B211" s="828"/>
      <c r="C211" s="601">
        <v>1000</v>
      </c>
      <c r="D211" s="601">
        <v>600</v>
      </c>
      <c r="E211" s="602">
        <v>120</v>
      </c>
      <c r="F211" s="601">
        <v>2</v>
      </c>
      <c r="G211" s="603">
        <v>1.2</v>
      </c>
      <c r="H211" s="603">
        <v>0.144</v>
      </c>
      <c r="I211" s="605">
        <f t="shared" si="13"/>
        <v>769.6800000000001</v>
      </c>
      <c r="J211" s="604">
        <v>6414</v>
      </c>
      <c r="K211" s="605">
        <v>731.1959999999998</v>
      </c>
      <c r="L211" s="604">
        <v>6093.3</v>
      </c>
      <c r="M211" s="605">
        <v>692.7120000000001</v>
      </c>
      <c r="N211" s="606">
        <v>5772.6</v>
      </c>
    </row>
    <row r="212" spans="1:14" ht="12.75">
      <c r="A212" s="801"/>
      <c r="B212" s="828"/>
      <c r="C212" s="601">
        <v>1000</v>
      </c>
      <c r="D212" s="601">
        <v>600</v>
      </c>
      <c r="E212" s="602">
        <v>130</v>
      </c>
      <c r="F212" s="601">
        <v>1</v>
      </c>
      <c r="G212" s="603">
        <v>0.6</v>
      </c>
      <c r="H212" s="603">
        <v>0.078</v>
      </c>
      <c r="I212" s="605">
        <f t="shared" si="13"/>
        <v>833.8199999999999</v>
      </c>
      <c r="J212" s="604">
        <v>6414</v>
      </c>
      <c r="K212" s="605">
        <v>792.1289999999999</v>
      </c>
      <c r="L212" s="604">
        <v>6093.3</v>
      </c>
      <c r="M212" s="605">
        <v>750.4380000000001</v>
      </c>
      <c r="N212" s="606">
        <v>5772.6</v>
      </c>
    </row>
    <row r="213" spans="1:14" ht="12.75">
      <c r="A213" s="801"/>
      <c r="B213" s="828"/>
      <c r="C213" s="601">
        <v>1000</v>
      </c>
      <c r="D213" s="601">
        <v>600</v>
      </c>
      <c r="E213" s="602">
        <v>140</v>
      </c>
      <c r="F213" s="601">
        <v>1</v>
      </c>
      <c r="G213" s="603">
        <v>0.6</v>
      </c>
      <c r="H213" s="603">
        <v>0.084</v>
      </c>
      <c r="I213" s="605">
        <f t="shared" si="13"/>
        <v>897.9600000000002</v>
      </c>
      <c r="J213" s="604">
        <v>6414</v>
      </c>
      <c r="K213" s="605">
        <v>853.062</v>
      </c>
      <c r="L213" s="604">
        <v>6093.3</v>
      </c>
      <c r="M213" s="605">
        <v>808.1640000000001</v>
      </c>
      <c r="N213" s="606">
        <v>5772.6</v>
      </c>
    </row>
    <row r="214" spans="1:14" ht="12.75">
      <c r="A214" s="801"/>
      <c r="B214" s="828"/>
      <c r="C214" s="601">
        <v>1000</v>
      </c>
      <c r="D214" s="601">
        <v>600</v>
      </c>
      <c r="E214" s="602">
        <v>150</v>
      </c>
      <c r="F214" s="601">
        <v>1</v>
      </c>
      <c r="G214" s="603">
        <v>0.6</v>
      </c>
      <c r="H214" s="603">
        <v>0.09</v>
      </c>
      <c r="I214" s="605">
        <f t="shared" si="13"/>
        <v>962.1</v>
      </c>
      <c r="J214" s="604">
        <v>6414</v>
      </c>
      <c r="K214" s="605">
        <v>913.995</v>
      </c>
      <c r="L214" s="604">
        <v>6093.3</v>
      </c>
      <c r="M214" s="605">
        <v>865.89</v>
      </c>
      <c r="N214" s="606">
        <v>5772.6</v>
      </c>
    </row>
    <row r="215" spans="1:14" ht="12.75">
      <c r="A215" s="801"/>
      <c r="B215" s="828"/>
      <c r="C215" s="601">
        <v>1000</v>
      </c>
      <c r="D215" s="601">
        <v>600</v>
      </c>
      <c r="E215" s="602">
        <v>160</v>
      </c>
      <c r="F215" s="601">
        <v>1</v>
      </c>
      <c r="G215" s="603">
        <v>0.6</v>
      </c>
      <c r="H215" s="603">
        <v>0.096</v>
      </c>
      <c r="I215" s="605">
        <f t="shared" si="13"/>
        <v>1026.24</v>
      </c>
      <c r="J215" s="604">
        <v>6414</v>
      </c>
      <c r="K215" s="605">
        <v>974.9279999999999</v>
      </c>
      <c r="L215" s="604">
        <v>6093.3</v>
      </c>
      <c r="M215" s="605">
        <v>923.6160000000001</v>
      </c>
      <c r="N215" s="606">
        <v>5772.6</v>
      </c>
    </row>
    <row r="216" spans="1:14" ht="12.75">
      <c r="A216" s="801"/>
      <c r="B216" s="828"/>
      <c r="C216" s="601">
        <v>1000</v>
      </c>
      <c r="D216" s="601">
        <v>600</v>
      </c>
      <c r="E216" s="602">
        <v>170</v>
      </c>
      <c r="F216" s="601">
        <v>1</v>
      </c>
      <c r="G216" s="603">
        <v>0.6</v>
      </c>
      <c r="H216" s="603">
        <v>0.102</v>
      </c>
      <c r="I216" s="605">
        <f t="shared" si="13"/>
        <v>1090.3799999999999</v>
      </c>
      <c r="J216" s="604">
        <v>6414</v>
      </c>
      <c r="K216" s="605">
        <v>1035.8609999999999</v>
      </c>
      <c r="L216" s="604">
        <v>6093.3</v>
      </c>
      <c r="M216" s="605">
        <v>981.3420000000001</v>
      </c>
      <c r="N216" s="606">
        <v>5772.6</v>
      </c>
    </row>
    <row r="217" spans="1:14" ht="12.75">
      <c r="A217" s="801"/>
      <c r="B217" s="828"/>
      <c r="C217" s="601">
        <v>1000</v>
      </c>
      <c r="D217" s="601">
        <v>600</v>
      </c>
      <c r="E217" s="602">
        <v>180</v>
      </c>
      <c r="F217" s="601">
        <v>1</v>
      </c>
      <c r="G217" s="603">
        <v>0.6</v>
      </c>
      <c r="H217" s="603">
        <v>0.108</v>
      </c>
      <c r="I217" s="605">
        <f t="shared" si="13"/>
        <v>1154.52</v>
      </c>
      <c r="J217" s="604">
        <v>6414</v>
      </c>
      <c r="K217" s="605">
        <v>1096.7939999999999</v>
      </c>
      <c r="L217" s="604">
        <v>6093.3</v>
      </c>
      <c r="M217" s="605">
        <v>1039.0680000000002</v>
      </c>
      <c r="N217" s="606">
        <v>5772.6</v>
      </c>
    </row>
    <row r="218" spans="1:14" ht="12.75" customHeight="1">
      <c r="A218" s="814" t="s">
        <v>702</v>
      </c>
      <c r="B218" s="815" t="s">
        <v>703</v>
      </c>
      <c r="C218" s="601">
        <v>1000</v>
      </c>
      <c r="D218" s="601">
        <v>600</v>
      </c>
      <c r="E218" s="602">
        <v>70</v>
      </c>
      <c r="F218" s="601">
        <v>4</v>
      </c>
      <c r="G218" s="603">
        <v>2.4</v>
      </c>
      <c r="H218" s="603">
        <v>0.168</v>
      </c>
      <c r="I218" s="605">
        <f t="shared" si="13"/>
        <v>429.45000000000005</v>
      </c>
      <c r="J218" s="604">
        <v>6135</v>
      </c>
      <c r="K218" s="605">
        <v>407.9775</v>
      </c>
      <c r="L218" s="604">
        <v>5828.25</v>
      </c>
      <c r="M218" s="605">
        <v>386.505</v>
      </c>
      <c r="N218" s="606">
        <v>5521.5</v>
      </c>
    </row>
    <row r="219" spans="1:14" ht="12.75">
      <c r="A219" s="809"/>
      <c r="B219" s="816"/>
      <c r="C219" s="601">
        <v>1000</v>
      </c>
      <c r="D219" s="601">
        <v>600</v>
      </c>
      <c r="E219" s="601">
        <v>80</v>
      </c>
      <c r="F219" s="601">
        <v>4</v>
      </c>
      <c r="G219" s="603">
        <v>2.4</v>
      </c>
      <c r="H219" s="603">
        <v>0.192</v>
      </c>
      <c r="I219" s="605">
        <f t="shared" si="13"/>
        <v>490.80000000000007</v>
      </c>
      <c r="J219" s="604">
        <v>6135</v>
      </c>
      <c r="K219" s="605">
        <v>466.26</v>
      </c>
      <c r="L219" s="604">
        <v>5828.25</v>
      </c>
      <c r="M219" s="605">
        <v>441.72</v>
      </c>
      <c r="N219" s="606">
        <v>5521.5</v>
      </c>
    </row>
    <row r="220" spans="1:14" ht="12.75">
      <c r="A220" s="809"/>
      <c r="B220" s="816"/>
      <c r="C220" s="601">
        <v>1000</v>
      </c>
      <c r="D220" s="601">
        <v>600</v>
      </c>
      <c r="E220" s="601">
        <v>90</v>
      </c>
      <c r="F220" s="601">
        <v>3</v>
      </c>
      <c r="G220" s="603">
        <v>1.8</v>
      </c>
      <c r="H220" s="603">
        <v>0.162</v>
      </c>
      <c r="I220" s="605">
        <f t="shared" si="13"/>
        <v>552.15</v>
      </c>
      <c r="J220" s="604">
        <v>6135</v>
      </c>
      <c r="K220" s="605">
        <v>524.5425</v>
      </c>
      <c r="L220" s="604">
        <v>5828.25</v>
      </c>
      <c r="M220" s="605">
        <v>496.935</v>
      </c>
      <c r="N220" s="606">
        <v>5521.5</v>
      </c>
    </row>
    <row r="221" spans="1:14" ht="12.75">
      <c r="A221" s="809"/>
      <c r="B221" s="816"/>
      <c r="C221" s="601">
        <v>1000</v>
      </c>
      <c r="D221" s="601">
        <v>600</v>
      </c>
      <c r="E221" s="601">
        <v>100</v>
      </c>
      <c r="F221" s="601">
        <v>3</v>
      </c>
      <c r="G221" s="603">
        <v>1.8</v>
      </c>
      <c r="H221" s="603">
        <v>0.18</v>
      </c>
      <c r="I221" s="605">
        <f t="shared" si="13"/>
        <v>613.5</v>
      </c>
      <c r="J221" s="604">
        <v>6135</v>
      </c>
      <c r="K221" s="605">
        <v>582.825</v>
      </c>
      <c r="L221" s="604">
        <v>5828.25</v>
      </c>
      <c r="M221" s="605">
        <v>552.15</v>
      </c>
      <c r="N221" s="606">
        <v>5521.5</v>
      </c>
    </row>
    <row r="222" spans="1:14" ht="12.75">
      <c r="A222" s="809"/>
      <c r="B222" s="816"/>
      <c r="C222" s="601">
        <v>1000</v>
      </c>
      <c r="D222" s="601">
        <v>600</v>
      </c>
      <c r="E222" s="601">
        <v>110</v>
      </c>
      <c r="F222" s="601">
        <v>2</v>
      </c>
      <c r="G222" s="603">
        <v>1.2</v>
      </c>
      <c r="H222" s="603">
        <v>0.132</v>
      </c>
      <c r="I222" s="605">
        <f t="shared" si="13"/>
        <v>672.5400000000001</v>
      </c>
      <c r="J222" s="604">
        <v>6114</v>
      </c>
      <c r="K222" s="605">
        <v>638.913</v>
      </c>
      <c r="L222" s="604">
        <v>5808.3</v>
      </c>
      <c r="M222" s="605">
        <v>605.2860000000002</v>
      </c>
      <c r="N222" s="606">
        <v>5502.6</v>
      </c>
    </row>
    <row r="223" spans="1:14" ht="12.75">
      <c r="A223" s="809"/>
      <c r="B223" s="816"/>
      <c r="C223" s="601">
        <v>1000</v>
      </c>
      <c r="D223" s="601">
        <v>600</v>
      </c>
      <c r="E223" s="601">
        <v>120</v>
      </c>
      <c r="F223" s="601">
        <v>2</v>
      </c>
      <c r="G223" s="603">
        <v>1.2</v>
      </c>
      <c r="H223" s="603">
        <v>0.144</v>
      </c>
      <c r="I223" s="605">
        <f t="shared" si="13"/>
        <v>725.52</v>
      </c>
      <c r="J223" s="604">
        <v>6046</v>
      </c>
      <c r="K223" s="605">
        <v>689.2439999999999</v>
      </c>
      <c r="L223" s="604">
        <v>5743.7</v>
      </c>
      <c r="M223" s="605">
        <v>652.9680000000001</v>
      </c>
      <c r="N223" s="606">
        <v>5441.4</v>
      </c>
    </row>
    <row r="224" spans="1:14" ht="12.75">
      <c r="A224" s="809"/>
      <c r="B224" s="816"/>
      <c r="C224" s="601">
        <v>1000</v>
      </c>
      <c r="D224" s="601">
        <v>600</v>
      </c>
      <c r="E224" s="601">
        <v>130</v>
      </c>
      <c r="F224" s="601">
        <v>2</v>
      </c>
      <c r="G224" s="603">
        <v>1.2</v>
      </c>
      <c r="H224" s="603">
        <v>0.156</v>
      </c>
      <c r="I224" s="605">
        <f t="shared" si="13"/>
        <v>770.51</v>
      </c>
      <c r="J224" s="604">
        <v>5927</v>
      </c>
      <c r="K224" s="605">
        <v>731.9845</v>
      </c>
      <c r="L224" s="604">
        <v>5630.65</v>
      </c>
      <c r="M224" s="605">
        <v>693.4590000000001</v>
      </c>
      <c r="N224" s="606">
        <v>5334.3</v>
      </c>
    </row>
    <row r="225" spans="1:14" ht="12.75">
      <c r="A225" s="809"/>
      <c r="B225" s="816"/>
      <c r="C225" s="601">
        <v>1000</v>
      </c>
      <c r="D225" s="601">
        <v>600</v>
      </c>
      <c r="E225" s="601">
        <v>140</v>
      </c>
      <c r="F225" s="601">
        <v>2</v>
      </c>
      <c r="G225" s="603">
        <v>1.2</v>
      </c>
      <c r="H225" s="603">
        <v>0.168</v>
      </c>
      <c r="I225" s="605">
        <f t="shared" si="13"/>
        <v>823.48</v>
      </c>
      <c r="J225" s="604">
        <v>5882</v>
      </c>
      <c r="K225" s="605">
        <v>782.306</v>
      </c>
      <c r="L225" s="604">
        <v>5587.9</v>
      </c>
      <c r="M225" s="605">
        <v>741.1320000000001</v>
      </c>
      <c r="N225" s="606">
        <v>5293.8</v>
      </c>
    </row>
    <row r="226" spans="1:14" ht="12.75">
      <c r="A226" s="809"/>
      <c r="B226" s="816"/>
      <c r="C226" s="601">
        <v>1000</v>
      </c>
      <c r="D226" s="601">
        <v>600</v>
      </c>
      <c r="E226" s="601">
        <v>150</v>
      </c>
      <c r="F226" s="601">
        <v>2</v>
      </c>
      <c r="G226" s="603">
        <v>1.2</v>
      </c>
      <c r="H226" s="603">
        <v>0.18</v>
      </c>
      <c r="I226" s="605">
        <f t="shared" si="13"/>
        <v>876.45</v>
      </c>
      <c r="J226" s="604">
        <v>5843</v>
      </c>
      <c r="K226" s="605">
        <v>832.6275</v>
      </c>
      <c r="L226" s="604">
        <v>5550.85</v>
      </c>
      <c r="M226" s="605">
        <v>788.805</v>
      </c>
      <c r="N226" s="606">
        <v>5258.7</v>
      </c>
    </row>
    <row r="227" spans="1:14" ht="12.75">
      <c r="A227" s="809"/>
      <c r="B227" s="816"/>
      <c r="C227" s="601">
        <v>1000</v>
      </c>
      <c r="D227" s="601">
        <v>600</v>
      </c>
      <c r="E227" s="601">
        <v>160</v>
      </c>
      <c r="F227" s="601">
        <v>2</v>
      </c>
      <c r="G227" s="603">
        <v>1.2</v>
      </c>
      <c r="H227" s="603">
        <v>0.192</v>
      </c>
      <c r="I227" s="605">
        <f t="shared" si="13"/>
        <v>921.2800000000001</v>
      </c>
      <c r="J227" s="604">
        <v>5758</v>
      </c>
      <c r="K227" s="605">
        <v>875.216</v>
      </c>
      <c r="L227" s="604">
        <v>5470.1</v>
      </c>
      <c r="M227" s="605">
        <v>829.152</v>
      </c>
      <c r="N227" s="606">
        <v>5182.2</v>
      </c>
    </row>
    <row r="228" spans="1:14" ht="12.75">
      <c r="A228" s="809"/>
      <c r="B228" s="816"/>
      <c r="C228" s="601">
        <v>1000</v>
      </c>
      <c r="D228" s="601">
        <v>600</v>
      </c>
      <c r="E228" s="601">
        <v>170</v>
      </c>
      <c r="F228" s="601">
        <v>1</v>
      </c>
      <c r="G228" s="603">
        <v>0.6</v>
      </c>
      <c r="H228" s="603">
        <v>0.102</v>
      </c>
      <c r="I228" s="605">
        <f t="shared" si="13"/>
        <v>974.2700000000001</v>
      </c>
      <c r="J228" s="604">
        <v>5731</v>
      </c>
      <c r="K228" s="605">
        <v>925.5565</v>
      </c>
      <c r="L228" s="604">
        <v>5444.45</v>
      </c>
      <c r="M228" s="605">
        <v>876.8430000000001</v>
      </c>
      <c r="N228" s="606">
        <v>5157.9</v>
      </c>
    </row>
    <row r="229" spans="1:14" ht="12.75">
      <c r="A229" s="809"/>
      <c r="B229" s="816"/>
      <c r="C229" s="601">
        <v>1000</v>
      </c>
      <c r="D229" s="601">
        <v>600</v>
      </c>
      <c r="E229" s="601">
        <v>180</v>
      </c>
      <c r="F229" s="601">
        <v>1</v>
      </c>
      <c r="G229" s="603">
        <v>0.6</v>
      </c>
      <c r="H229" s="603">
        <v>0.108</v>
      </c>
      <c r="I229" s="605">
        <f t="shared" si="13"/>
        <v>1027.26</v>
      </c>
      <c r="J229" s="604">
        <v>5707</v>
      </c>
      <c r="K229" s="605">
        <v>975.8969999999999</v>
      </c>
      <c r="L229" s="604">
        <v>5421.65</v>
      </c>
      <c r="M229" s="605">
        <v>924.5340000000001</v>
      </c>
      <c r="N229" s="606">
        <v>5136.3</v>
      </c>
    </row>
    <row r="230" spans="1:14" ht="12.75">
      <c r="A230" s="809"/>
      <c r="B230" s="816"/>
      <c r="C230" s="601">
        <v>1000</v>
      </c>
      <c r="D230" s="601">
        <v>600</v>
      </c>
      <c r="E230" s="601">
        <v>190</v>
      </c>
      <c r="F230" s="601">
        <v>1</v>
      </c>
      <c r="G230" s="603">
        <v>0.6</v>
      </c>
      <c r="H230" s="603">
        <v>0.114</v>
      </c>
      <c r="I230" s="605">
        <f t="shared" si="13"/>
        <v>1076.16</v>
      </c>
      <c r="J230" s="604">
        <v>5664</v>
      </c>
      <c r="K230" s="605">
        <v>1022.3520000000001</v>
      </c>
      <c r="L230" s="604">
        <v>5380.8</v>
      </c>
      <c r="M230" s="605">
        <v>968.5440000000002</v>
      </c>
      <c r="N230" s="606">
        <v>5097.6</v>
      </c>
    </row>
    <row r="231" spans="1:14" ht="13.5" thickBot="1">
      <c r="A231" s="810"/>
      <c r="B231" s="817"/>
      <c r="C231" s="616">
        <v>1000</v>
      </c>
      <c r="D231" s="616">
        <v>600</v>
      </c>
      <c r="E231" s="616">
        <v>200</v>
      </c>
      <c r="F231" s="616">
        <v>1</v>
      </c>
      <c r="G231" s="617">
        <v>0.6</v>
      </c>
      <c r="H231" s="617">
        <v>0.12</v>
      </c>
      <c r="I231" s="608">
        <f t="shared" si="13"/>
        <v>1125.2</v>
      </c>
      <c r="J231" s="609">
        <v>5626</v>
      </c>
      <c r="K231" s="608">
        <v>1068.94</v>
      </c>
      <c r="L231" s="609">
        <v>5344.7</v>
      </c>
      <c r="M231" s="608">
        <v>1012.68</v>
      </c>
      <c r="N231" s="610">
        <v>5063.4</v>
      </c>
    </row>
    <row r="232" spans="1:14" ht="26.25" customHeight="1" thickBot="1">
      <c r="A232" s="824" t="s">
        <v>704</v>
      </c>
      <c r="B232" s="825"/>
      <c r="C232" s="825"/>
      <c r="D232" s="825"/>
      <c r="E232" s="825"/>
      <c r="F232" s="825"/>
      <c r="G232" s="825"/>
      <c r="H232" s="825"/>
      <c r="I232" s="825"/>
      <c r="J232" s="825"/>
      <c r="K232" s="825"/>
      <c r="L232" s="825"/>
      <c r="M232" s="825"/>
      <c r="N232" s="826"/>
    </row>
    <row r="233" spans="1:14" ht="12.75" customHeight="1">
      <c r="A233" s="800" t="s">
        <v>705</v>
      </c>
      <c r="B233" s="827" t="s">
        <v>706</v>
      </c>
      <c r="C233" s="611">
        <v>1000</v>
      </c>
      <c r="D233" s="611">
        <v>600</v>
      </c>
      <c r="E233" s="611">
        <v>50</v>
      </c>
      <c r="F233" s="611">
        <v>6</v>
      </c>
      <c r="G233" s="612">
        <f>C233*D233*F233/1000000</f>
        <v>3.6</v>
      </c>
      <c r="H233" s="612">
        <f aca="true" t="shared" si="14" ref="H233:H256">C233*D233*E233*F233/1000000000</f>
        <v>0.18</v>
      </c>
      <c r="I233" s="613">
        <f t="shared" si="13"/>
        <v>205.7</v>
      </c>
      <c r="J233" s="614">
        <v>4114</v>
      </c>
      <c r="K233" s="613">
        <v>195.415</v>
      </c>
      <c r="L233" s="614">
        <v>3908.3</v>
      </c>
      <c r="M233" s="613">
        <v>185.13</v>
      </c>
      <c r="N233" s="615">
        <v>3702.6</v>
      </c>
    </row>
    <row r="234" spans="1:14" ht="12.75">
      <c r="A234" s="801"/>
      <c r="B234" s="828"/>
      <c r="C234" s="601">
        <v>1000</v>
      </c>
      <c r="D234" s="601">
        <v>600</v>
      </c>
      <c r="E234" s="601">
        <v>100</v>
      </c>
      <c r="F234" s="601">
        <v>4</v>
      </c>
      <c r="G234" s="603">
        <f>C234*D234*F234/1000000</f>
        <v>2.4</v>
      </c>
      <c r="H234" s="603">
        <f t="shared" si="14"/>
        <v>0.24</v>
      </c>
      <c r="I234" s="605">
        <f t="shared" si="13"/>
        <v>411.40000000000003</v>
      </c>
      <c r="J234" s="604">
        <v>4114</v>
      </c>
      <c r="K234" s="605">
        <v>390.83</v>
      </c>
      <c r="L234" s="604">
        <v>3908.3</v>
      </c>
      <c r="M234" s="605">
        <v>370.26</v>
      </c>
      <c r="N234" s="606">
        <v>3702.6</v>
      </c>
    </row>
    <row r="235" spans="1:14" ht="12.75">
      <c r="A235" s="801"/>
      <c r="B235" s="828"/>
      <c r="C235" s="601">
        <v>1000</v>
      </c>
      <c r="D235" s="601">
        <v>600</v>
      </c>
      <c r="E235" s="601">
        <v>150</v>
      </c>
      <c r="F235" s="601">
        <v>2</v>
      </c>
      <c r="G235" s="603">
        <f>C235*D235*F235/1000000</f>
        <v>1.2</v>
      </c>
      <c r="H235" s="603">
        <f t="shared" si="14"/>
        <v>0.18</v>
      </c>
      <c r="I235" s="605">
        <f t="shared" si="13"/>
        <v>617.1</v>
      </c>
      <c r="J235" s="604">
        <v>4114</v>
      </c>
      <c r="K235" s="605">
        <v>586.245</v>
      </c>
      <c r="L235" s="604">
        <v>3908.3</v>
      </c>
      <c r="M235" s="605">
        <v>555.39</v>
      </c>
      <c r="N235" s="606">
        <v>3702.6</v>
      </c>
    </row>
    <row r="236" spans="1:14" ht="13.5" thickBot="1">
      <c r="A236" s="830"/>
      <c r="B236" s="829"/>
      <c r="C236" s="616">
        <v>1000</v>
      </c>
      <c r="D236" s="616">
        <v>600</v>
      </c>
      <c r="E236" s="616">
        <v>180</v>
      </c>
      <c r="F236" s="616">
        <v>2</v>
      </c>
      <c r="G236" s="617">
        <f>C236*D236*F236/1000000</f>
        <v>1.2</v>
      </c>
      <c r="H236" s="617">
        <f t="shared" si="14"/>
        <v>0.216</v>
      </c>
      <c r="I236" s="608">
        <f t="shared" si="13"/>
        <v>740.5200000000001</v>
      </c>
      <c r="J236" s="609">
        <v>4114</v>
      </c>
      <c r="K236" s="608">
        <v>703.4939999999999</v>
      </c>
      <c r="L236" s="609">
        <v>3908.3</v>
      </c>
      <c r="M236" s="608">
        <v>666.468</v>
      </c>
      <c r="N236" s="610">
        <v>3702.6</v>
      </c>
    </row>
    <row r="237" spans="1:14" ht="26.25" customHeight="1" thickBot="1">
      <c r="A237" s="824" t="s">
        <v>707</v>
      </c>
      <c r="B237" s="825"/>
      <c r="C237" s="825"/>
      <c r="D237" s="825"/>
      <c r="E237" s="825"/>
      <c r="F237" s="825"/>
      <c r="G237" s="825"/>
      <c r="H237" s="825"/>
      <c r="I237" s="825"/>
      <c r="J237" s="825"/>
      <c r="K237" s="825"/>
      <c r="L237" s="825"/>
      <c r="M237" s="825"/>
      <c r="N237" s="826"/>
    </row>
    <row r="238" spans="1:14" ht="12.75" customHeight="1">
      <c r="A238" s="800" t="s">
        <v>708</v>
      </c>
      <c r="B238" s="827" t="s">
        <v>709</v>
      </c>
      <c r="C238" s="611">
        <v>1200</v>
      </c>
      <c r="D238" s="611">
        <v>200</v>
      </c>
      <c r="E238" s="611">
        <v>40</v>
      </c>
      <c r="F238" s="611">
        <v>12</v>
      </c>
      <c r="G238" s="612">
        <f aca="true" t="shared" si="15" ref="G238:G256">C238*D238*F238/1000000</f>
        <v>2.88</v>
      </c>
      <c r="H238" s="612">
        <f t="shared" si="14"/>
        <v>0.1152</v>
      </c>
      <c r="I238" s="613">
        <f>J238*H238/G238</f>
        <v>353.28</v>
      </c>
      <c r="J238" s="614">
        <v>8832</v>
      </c>
      <c r="K238" s="613">
        <v>335.616</v>
      </c>
      <c r="L238" s="614">
        <v>8390.4</v>
      </c>
      <c r="M238" s="613">
        <v>317.952</v>
      </c>
      <c r="N238" s="615">
        <v>7948.8</v>
      </c>
    </row>
    <row r="239" spans="1:14" ht="12.75">
      <c r="A239" s="801"/>
      <c r="B239" s="828"/>
      <c r="C239" s="601">
        <v>1200</v>
      </c>
      <c r="D239" s="601">
        <v>200</v>
      </c>
      <c r="E239" s="601">
        <v>50</v>
      </c>
      <c r="F239" s="601">
        <v>8</v>
      </c>
      <c r="G239" s="603">
        <f t="shared" si="15"/>
        <v>1.92</v>
      </c>
      <c r="H239" s="603">
        <f t="shared" si="14"/>
        <v>0.096</v>
      </c>
      <c r="I239" s="605">
        <f>J239*H239/G239</f>
        <v>441.6000000000001</v>
      </c>
      <c r="J239" s="604">
        <v>8832</v>
      </c>
      <c r="K239" s="605">
        <v>419.52</v>
      </c>
      <c r="L239" s="604">
        <v>8390.4</v>
      </c>
      <c r="M239" s="605">
        <v>397.44</v>
      </c>
      <c r="N239" s="606">
        <v>7948.8</v>
      </c>
    </row>
    <row r="240" spans="1:14" ht="12.75">
      <c r="A240" s="801"/>
      <c r="B240" s="828"/>
      <c r="C240" s="601">
        <v>1200</v>
      </c>
      <c r="D240" s="601">
        <v>200</v>
      </c>
      <c r="E240" s="601">
        <v>60</v>
      </c>
      <c r="F240" s="601">
        <v>8</v>
      </c>
      <c r="G240" s="603">
        <f t="shared" si="15"/>
        <v>1.92</v>
      </c>
      <c r="H240" s="603">
        <f t="shared" si="14"/>
        <v>0.1152</v>
      </c>
      <c r="I240" s="605">
        <f>J240*H240/G240</f>
        <v>529.92</v>
      </c>
      <c r="J240" s="604">
        <v>8832</v>
      </c>
      <c r="K240" s="605">
        <v>503.42400000000004</v>
      </c>
      <c r="L240" s="604">
        <v>8390.4</v>
      </c>
      <c r="M240" s="605">
        <v>476.92800000000005</v>
      </c>
      <c r="N240" s="606">
        <v>7948.8</v>
      </c>
    </row>
    <row r="241" spans="1:14" ht="12.75">
      <c r="A241" s="801"/>
      <c r="B241" s="828"/>
      <c r="C241" s="601">
        <v>1200</v>
      </c>
      <c r="D241" s="601">
        <v>200</v>
      </c>
      <c r="E241" s="601">
        <v>70</v>
      </c>
      <c r="F241" s="601">
        <v>8</v>
      </c>
      <c r="G241" s="603">
        <f t="shared" si="15"/>
        <v>1.92</v>
      </c>
      <c r="H241" s="603">
        <f t="shared" si="14"/>
        <v>0.1344</v>
      </c>
      <c r="I241" s="605">
        <f>J241*H241/G241</f>
        <v>618.24</v>
      </c>
      <c r="J241" s="604">
        <v>8832</v>
      </c>
      <c r="K241" s="605">
        <v>587.3279999999999</v>
      </c>
      <c r="L241" s="604">
        <v>8390.4</v>
      </c>
      <c r="M241" s="605">
        <v>556.416</v>
      </c>
      <c r="N241" s="606">
        <v>7948.8</v>
      </c>
    </row>
    <row r="242" spans="1:14" ht="12.75">
      <c r="A242" s="801"/>
      <c r="B242" s="828"/>
      <c r="C242" s="601">
        <v>1200</v>
      </c>
      <c r="D242" s="601">
        <v>200</v>
      </c>
      <c r="E242" s="601">
        <v>80</v>
      </c>
      <c r="F242" s="601">
        <v>6</v>
      </c>
      <c r="G242" s="603">
        <f t="shared" si="15"/>
        <v>1.44</v>
      </c>
      <c r="H242" s="603">
        <f t="shared" si="14"/>
        <v>0.1152</v>
      </c>
      <c r="I242" s="605">
        <f>J242*H242/G242</f>
        <v>706.56</v>
      </c>
      <c r="J242" s="604">
        <v>8832</v>
      </c>
      <c r="K242" s="605">
        <v>671.232</v>
      </c>
      <c r="L242" s="604">
        <v>8390.4</v>
      </c>
      <c r="M242" s="605">
        <v>635.904</v>
      </c>
      <c r="N242" s="606">
        <v>7948.8</v>
      </c>
    </row>
    <row r="243" spans="1:14" ht="12.75">
      <c r="A243" s="801"/>
      <c r="B243" s="828"/>
      <c r="C243" s="601">
        <v>1200</v>
      </c>
      <c r="D243" s="601">
        <v>200</v>
      </c>
      <c r="E243" s="601">
        <v>90</v>
      </c>
      <c r="F243" s="601">
        <v>4</v>
      </c>
      <c r="G243" s="603">
        <f t="shared" si="15"/>
        <v>0.96</v>
      </c>
      <c r="H243" s="603">
        <f t="shared" si="14"/>
        <v>0.0864</v>
      </c>
      <c r="I243" s="605">
        <f aca="true" t="shared" si="16" ref="I243:I256">J243*H243/G243</f>
        <v>794.8800000000001</v>
      </c>
      <c r="J243" s="604">
        <v>8832</v>
      </c>
      <c r="K243" s="605">
        <v>755.1360000000001</v>
      </c>
      <c r="L243" s="604">
        <v>8390.4</v>
      </c>
      <c r="M243" s="605">
        <v>715.392</v>
      </c>
      <c r="N243" s="606">
        <v>7948.8</v>
      </c>
    </row>
    <row r="244" spans="1:14" ht="12.75">
      <c r="A244" s="801"/>
      <c r="B244" s="828"/>
      <c r="C244" s="601">
        <v>1200</v>
      </c>
      <c r="D244" s="601">
        <v>200</v>
      </c>
      <c r="E244" s="601">
        <v>100</v>
      </c>
      <c r="F244" s="601">
        <v>4</v>
      </c>
      <c r="G244" s="603">
        <f t="shared" si="15"/>
        <v>0.96</v>
      </c>
      <c r="H244" s="603">
        <f t="shared" si="14"/>
        <v>0.096</v>
      </c>
      <c r="I244" s="605">
        <f t="shared" si="16"/>
        <v>883.2000000000002</v>
      </c>
      <c r="J244" s="604">
        <v>8832</v>
      </c>
      <c r="K244" s="605">
        <v>839.04</v>
      </c>
      <c r="L244" s="604">
        <v>8390.4</v>
      </c>
      <c r="M244" s="605">
        <v>794.88</v>
      </c>
      <c r="N244" s="606">
        <v>7948.8</v>
      </c>
    </row>
    <row r="245" spans="1:14" ht="12.75">
      <c r="A245" s="801"/>
      <c r="B245" s="828"/>
      <c r="C245" s="601">
        <v>1200</v>
      </c>
      <c r="D245" s="601">
        <v>200</v>
      </c>
      <c r="E245" s="601">
        <v>110</v>
      </c>
      <c r="F245" s="601">
        <v>4</v>
      </c>
      <c r="G245" s="603">
        <f t="shared" si="15"/>
        <v>0.96</v>
      </c>
      <c r="H245" s="603">
        <f t="shared" si="14"/>
        <v>0.1056</v>
      </c>
      <c r="I245" s="605">
        <f t="shared" si="16"/>
        <v>971.52</v>
      </c>
      <c r="J245" s="604">
        <v>8832</v>
      </c>
      <c r="K245" s="605">
        <v>922.944</v>
      </c>
      <c r="L245" s="604">
        <v>8390.4</v>
      </c>
      <c r="M245" s="605">
        <v>874.368</v>
      </c>
      <c r="N245" s="606">
        <v>7948.8</v>
      </c>
    </row>
    <row r="246" spans="1:14" ht="12.75">
      <c r="A246" s="801"/>
      <c r="B246" s="828"/>
      <c r="C246" s="601">
        <v>1200</v>
      </c>
      <c r="D246" s="601">
        <v>200</v>
      </c>
      <c r="E246" s="601">
        <v>120</v>
      </c>
      <c r="F246" s="601">
        <v>4</v>
      </c>
      <c r="G246" s="603">
        <f t="shared" si="15"/>
        <v>0.96</v>
      </c>
      <c r="H246" s="603">
        <f t="shared" si="14"/>
        <v>0.1152</v>
      </c>
      <c r="I246" s="605">
        <f t="shared" si="16"/>
        <v>1059.84</v>
      </c>
      <c r="J246" s="604">
        <v>8832</v>
      </c>
      <c r="K246" s="605">
        <v>1006.8480000000001</v>
      </c>
      <c r="L246" s="604">
        <v>8390.4</v>
      </c>
      <c r="M246" s="605">
        <v>953.8560000000001</v>
      </c>
      <c r="N246" s="606">
        <v>7948.8</v>
      </c>
    </row>
    <row r="247" spans="1:14" ht="12.75">
      <c r="A247" s="801"/>
      <c r="B247" s="828"/>
      <c r="C247" s="601">
        <v>1200</v>
      </c>
      <c r="D247" s="601">
        <v>200</v>
      </c>
      <c r="E247" s="601">
        <v>130</v>
      </c>
      <c r="F247" s="601">
        <v>4</v>
      </c>
      <c r="G247" s="603">
        <f t="shared" si="15"/>
        <v>0.96</v>
      </c>
      <c r="H247" s="603">
        <f t="shared" si="14"/>
        <v>0.1248</v>
      </c>
      <c r="I247" s="605">
        <f t="shared" si="16"/>
        <v>1148.16</v>
      </c>
      <c r="J247" s="604">
        <v>8832</v>
      </c>
      <c r="K247" s="605">
        <v>1090.752</v>
      </c>
      <c r="L247" s="604">
        <v>8390.4</v>
      </c>
      <c r="M247" s="605">
        <v>1033.344</v>
      </c>
      <c r="N247" s="606">
        <v>7948.8</v>
      </c>
    </row>
    <row r="248" spans="1:14" ht="12.75">
      <c r="A248" s="801"/>
      <c r="B248" s="828"/>
      <c r="C248" s="601">
        <v>1200</v>
      </c>
      <c r="D248" s="601">
        <v>200</v>
      </c>
      <c r="E248" s="601">
        <v>140</v>
      </c>
      <c r="F248" s="601">
        <v>4</v>
      </c>
      <c r="G248" s="603">
        <f t="shared" si="15"/>
        <v>0.96</v>
      </c>
      <c r="H248" s="603">
        <f t="shared" si="14"/>
        <v>0.1344</v>
      </c>
      <c r="I248" s="605">
        <f t="shared" si="16"/>
        <v>1236.48</v>
      </c>
      <c r="J248" s="604">
        <v>8832</v>
      </c>
      <c r="K248" s="605">
        <v>1174.6559999999997</v>
      </c>
      <c r="L248" s="604">
        <v>8390.4</v>
      </c>
      <c r="M248" s="605">
        <v>1112.832</v>
      </c>
      <c r="N248" s="606">
        <v>7948.8</v>
      </c>
    </row>
    <row r="249" spans="1:14" ht="12.75">
      <c r="A249" s="801"/>
      <c r="B249" s="828"/>
      <c r="C249" s="601">
        <v>1200</v>
      </c>
      <c r="D249" s="601">
        <v>200</v>
      </c>
      <c r="E249" s="601">
        <v>150</v>
      </c>
      <c r="F249" s="601">
        <v>4</v>
      </c>
      <c r="G249" s="603">
        <f t="shared" si="15"/>
        <v>0.96</v>
      </c>
      <c r="H249" s="603">
        <f t="shared" si="14"/>
        <v>0.144</v>
      </c>
      <c r="I249" s="605">
        <f t="shared" si="16"/>
        <v>1324.8</v>
      </c>
      <c r="J249" s="604">
        <v>8832</v>
      </c>
      <c r="K249" s="605">
        <v>1258.56</v>
      </c>
      <c r="L249" s="604">
        <v>8390.4</v>
      </c>
      <c r="M249" s="605">
        <v>1192.32</v>
      </c>
      <c r="N249" s="606">
        <v>7948.8</v>
      </c>
    </row>
    <row r="250" spans="1:14" ht="12.75">
      <c r="A250" s="801"/>
      <c r="B250" s="828"/>
      <c r="C250" s="601">
        <v>1200</v>
      </c>
      <c r="D250" s="601">
        <v>200</v>
      </c>
      <c r="E250" s="601">
        <v>160</v>
      </c>
      <c r="F250" s="601">
        <v>4</v>
      </c>
      <c r="G250" s="603">
        <f t="shared" si="15"/>
        <v>0.96</v>
      </c>
      <c r="H250" s="603">
        <f t="shared" si="14"/>
        <v>0.1536</v>
      </c>
      <c r="I250" s="605">
        <f t="shared" si="16"/>
        <v>1413.1200000000001</v>
      </c>
      <c r="J250" s="604">
        <v>8832</v>
      </c>
      <c r="K250" s="605">
        <v>1342.464</v>
      </c>
      <c r="L250" s="604">
        <v>8390.4</v>
      </c>
      <c r="M250" s="605">
        <v>1271.8079999999998</v>
      </c>
      <c r="N250" s="606">
        <v>7948.8</v>
      </c>
    </row>
    <row r="251" spans="1:14" ht="12.75">
      <c r="A251" s="801"/>
      <c r="B251" s="828"/>
      <c r="C251" s="601">
        <v>1200</v>
      </c>
      <c r="D251" s="601">
        <v>200</v>
      </c>
      <c r="E251" s="601">
        <v>170</v>
      </c>
      <c r="F251" s="601">
        <v>4</v>
      </c>
      <c r="G251" s="603">
        <f t="shared" si="15"/>
        <v>0.96</v>
      </c>
      <c r="H251" s="603">
        <f t="shared" si="14"/>
        <v>0.1632</v>
      </c>
      <c r="I251" s="605">
        <f t="shared" si="16"/>
        <v>1501.4400000000003</v>
      </c>
      <c r="J251" s="604">
        <v>8832</v>
      </c>
      <c r="K251" s="605">
        <v>1426.3680000000002</v>
      </c>
      <c r="L251" s="604">
        <v>8390.4</v>
      </c>
      <c r="M251" s="605">
        <v>1351.2960000000003</v>
      </c>
      <c r="N251" s="606">
        <v>7948.8</v>
      </c>
    </row>
    <row r="252" spans="1:14" ht="12.75">
      <c r="A252" s="801"/>
      <c r="B252" s="828"/>
      <c r="C252" s="601">
        <v>1200</v>
      </c>
      <c r="D252" s="601">
        <v>200</v>
      </c>
      <c r="E252" s="601">
        <v>180</v>
      </c>
      <c r="F252" s="601">
        <v>4</v>
      </c>
      <c r="G252" s="603">
        <f t="shared" si="15"/>
        <v>0.96</v>
      </c>
      <c r="H252" s="603">
        <f t="shared" si="14"/>
        <v>0.1728</v>
      </c>
      <c r="I252" s="605">
        <f t="shared" si="16"/>
        <v>1589.7600000000002</v>
      </c>
      <c r="J252" s="604">
        <v>8832</v>
      </c>
      <c r="K252" s="605">
        <v>1510.2720000000002</v>
      </c>
      <c r="L252" s="604">
        <v>8390.4</v>
      </c>
      <c r="M252" s="605">
        <v>1430.784</v>
      </c>
      <c r="N252" s="606">
        <v>7948.8</v>
      </c>
    </row>
    <row r="253" spans="1:14" ht="12.75">
      <c r="A253" s="801"/>
      <c r="B253" s="828"/>
      <c r="C253" s="601">
        <v>1200</v>
      </c>
      <c r="D253" s="601">
        <v>200</v>
      </c>
      <c r="E253" s="601">
        <v>190</v>
      </c>
      <c r="F253" s="601">
        <v>4</v>
      </c>
      <c r="G253" s="603">
        <f t="shared" si="15"/>
        <v>0.96</v>
      </c>
      <c r="H253" s="603">
        <f t="shared" si="14"/>
        <v>0.1824</v>
      </c>
      <c r="I253" s="605">
        <f t="shared" si="16"/>
        <v>1678.0800000000002</v>
      </c>
      <c r="J253" s="604">
        <v>8832</v>
      </c>
      <c r="K253" s="605">
        <v>1594.176</v>
      </c>
      <c r="L253" s="604">
        <v>8390.4</v>
      </c>
      <c r="M253" s="605">
        <v>1510.2720000000002</v>
      </c>
      <c r="N253" s="606">
        <v>7948.8</v>
      </c>
    </row>
    <row r="254" spans="1:14" ht="12.75">
      <c r="A254" s="801"/>
      <c r="B254" s="828"/>
      <c r="C254" s="601">
        <v>1200</v>
      </c>
      <c r="D254" s="601">
        <v>200</v>
      </c>
      <c r="E254" s="601">
        <v>200</v>
      </c>
      <c r="F254" s="601">
        <v>4</v>
      </c>
      <c r="G254" s="603">
        <f t="shared" si="15"/>
        <v>0.96</v>
      </c>
      <c r="H254" s="603">
        <f t="shared" si="14"/>
        <v>0.192</v>
      </c>
      <c r="I254" s="605">
        <f t="shared" si="16"/>
        <v>1766.4000000000003</v>
      </c>
      <c r="J254" s="604">
        <v>8832</v>
      </c>
      <c r="K254" s="605">
        <v>1678.08</v>
      </c>
      <c r="L254" s="604">
        <v>8390.4</v>
      </c>
      <c r="M254" s="605">
        <v>1589.76</v>
      </c>
      <c r="N254" s="606">
        <v>7948.8</v>
      </c>
    </row>
    <row r="255" spans="1:14" ht="12.75">
      <c r="A255" s="801"/>
      <c r="B255" s="828"/>
      <c r="C255" s="601">
        <v>1200</v>
      </c>
      <c r="D255" s="601">
        <v>200</v>
      </c>
      <c r="E255" s="601">
        <v>220</v>
      </c>
      <c r="F255" s="601">
        <v>4</v>
      </c>
      <c r="G255" s="603">
        <f t="shared" si="15"/>
        <v>0.96</v>
      </c>
      <c r="H255" s="603">
        <f t="shared" si="14"/>
        <v>0.2112</v>
      </c>
      <c r="I255" s="605">
        <f t="shared" si="16"/>
        <v>1943.04</v>
      </c>
      <c r="J255" s="604">
        <v>8832</v>
      </c>
      <c r="K255" s="605">
        <v>1845.888</v>
      </c>
      <c r="L255" s="604">
        <v>8390.4</v>
      </c>
      <c r="M255" s="605">
        <v>1748.736</v>
      </c>
      <c r="N255" s="606">
        <v>7948.8</v>
      </c>
    </row>
    <row r="256" spans="1:14" ht="13.5" thickBot="1">
      <c r="A256" s="830"/>
      <c r="B256" s="829"/>
      <c r="C256" s="616">
        <v>1200</v>
      </c>
      <c r="D256" s="616">
        <v>200</v>
      </c>
      <c r="E256" s="616">
        <v>240</v>
      </c>
      <c r="F256" s="616">
        <v>4</v>
      </c>
      <c r="G256" s="617">
        <f t="shared" si="15"/>
        <v>0.96</v>
      </c>
      <c r="H256" s="617">
        <f t="shared" si="14"/>
        <v>0.2304</v>
      </c>
      <c r="I256" s="608">
        <f t="shared" si="16"/>
        <v>2119.68</v>
      </c>
      <c r="J256" s="609">
        <v>8832</v>
      </c>
      <c r="K256" s="608">
        <v>2013.6960000000001</v>
      </c>
      <c r="L256" s="609">
        <v>8390.4</v>
      </c>
      <c r="M256" s="608">
        <v>1907.7120000000002</v>
      </c>
      <c r="N256" s="610">
        <v>7948.8</v>
      </c>
    </row>
    <row r="257" spans="1:14" ht="13.5" customHeight="1" thickBot="1">
      <c r="A257" s="821" t="s">
        <v>598</v>
      </c>
      <c r="B257" s="822"/>
      <c r="C257" s="822"/>
      <c r="D257" s="822"/>
      <c r="E257" s="822"/>
      <c r="F257" s="822"/>
      <c r="G257" s="822"/>
      <c r="H257" s="822"/>
      <c r="I257" s="822"/>
      <c r="J257" s="822"/>
      <c r="K257" s="822"/>
      <c r="L257" s="822"/>
      <c r="M257" s="822"/>
      <c r="N257" s="823"/>
    </row>
  </sheetData>
  <mergeCells count="61">
    <mergeCell ref="A237:N237"/>
    <mergeCell ref="B233:B236"/>
    <mergeCell ref="A233:A236"/>
    <mergeCell ref="B238:B256"/>
    <mergeCell ref="A238:A256"/>
    <mergeCell ref="A200:N200"/>
    <mergeCell ref="B201:B217"/>
    <mergeCell ref="A201:A217"/>
    <mergeCell ref="A232:N232"/>
    <mergeCell ref="A186:N186"/>
    <mergeCell ref="B169:B185"/>
    <mergeCell ref="A169:A185"/>
    <mergeCell ref="B187:B199"/>
    <mergeCell ref="A187:A199"/>
    <mergeCell ref="A165:N165"/>
    <mergeCell ref="A168:N168"/>
    <mergeCell ref="B166:B167"/>
    <mergeCell ref="A166:A167"/>
    <mergeCell ref="B138:B149"/>
    <mergeCell ref="A138:A149"/>
    <mergeCell ref="B150:B164"/>
    <mergeCell ref="A150:A164"/>
    <mergeCell ref="B112:B122"/>
    <mergeCell ref="A112:A122"/>
    <mergeCell ref="A123:N123"/>
    <mergeCell ref="A137:N137"/>
    <mergeCell ref="B124:B136"/>
    <mergeCell ref="A124:A136"/>
    <mergeCell ref="A97:N97"/>
    <mergeCell ref="A111:N111"/>
    <mergeCell ref="B98:B110"/>
    <mergeCell ref="A98:A110"/>
    <mergeCell ref="A218:A231"/>
    <mergeCell ref="B218:B231"/>
    <mergeCell ref="A8:N8"/>
    <mergeCell ref="A257:N257"/>
    <mergeCell ref="A47:N47"/>
    <mergeCell ref="A66:N66"/>
    <mergeCell ref="B48:B65"/>
    <mergeCell ref="A48:A65"/>
    <mergeCell ref="B67:B79"/>
    <mergeCell ref="A67:A79"/>
    <mergeCell ref="A29:N29"/>
    <mergeCell ref="A81:A96"/>
    <mergeCell ref="B30:B46"/>
    <mergeCell ref="A30:A46"/>
    <mergeCell ref="A80:N80"/>
    <mergeCell ref="B81:B96"/>
    <mergeCell ref="G9:G11"/>
    <mergeCell ref="A12:N12"/>
    <mergeCell ref="A13:A28"/>
    <mergeCell ref="B13:B28"/>
    <mergeCell ref="A9:A11"/>
    <mergeCell ref="B9:B11"/>
    <mergeCell ref="C9:E9"/>
    <mergeCell ref="F9:F11"/>
    <mergeCell ref="H9:H11"/>
    <mergeCell ref="I9:N9"/>
    <mergeCell ref="I10:J10"/>
    <mergeCell ref="K10:L10"/>
    <mergeCell ref="M10:N10"/>
  </mergeCells>
  <hyperlinks>
    <hyperlink ref="O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fitToHeight="10" horizontalDpi="600" verticalDpi="600" orientation="portrait" paperSize="9" scale="65" r:id="rId2"/>
  <rowBreaks count="2" manualBreakCount="2">
    <brk id="79" max="13" man="1"/>
    <brk id="167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I7" sqref="I7:J7"/>
    </sheetView>
  </sheetViews>
  <sheetFormatPr defaultColWidth="9.00390625" defaultRowHeight="12.75"/>
  <cols>
    <col min="1" max="1" width="6.875" style="8" customWidth="1"/>
    <col min="2" max="2" width="46.125" style="8" customWidth="1"/>
    <col min="3" max="3" width="9.375" style="8" customWidth="1"/>
    <col min="4" max="11" width="9.125" style="8" customWidth="1"/>
    <col min="12" max="12" width="12.875" style="8" customWidth="1"/>
    <col min="13" max="16384" width="9.125" style="8" customWidth="1"/>
  </cols>
  <sheetData>
    <row r="1" ht="12.75"/>
    <row r="2" spans="1:13" ht="21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106" t="s">
        <v>482</v>
      </c>
      <c r="M2" s="7"/>
    </row>
    <row r="3" spans="1:13" ht="21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customHeight="1">
      <c r="A4" s="11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" customHeight="1">
      <c r="A5" s="841" t="s">
        <v>29</v>
      </c>
      <c r="B5" s="841"/>
      <c r="C5" s="841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2"/>
      <c r="B6" s="13"/>
      <c r="C6" s="14"/>
      <c r="D6" s="14"/>
      <c r="E6" s="14"/>
      <c r="F6" s="15"/>
      <c r="G6" s="16"/>
      <c r="H6" s="16"/>
      <c r="I6" s="16"/>
      <c r="J6" s="17"/>
      <c r="K6" s="17"/>
      <c r="L6" s="17"/>
      <c r="M6" s="17"/>
    </row>
    <row r="7" spans="1:10" ht="13.5" thickBot="1">
      <c r="A7" s="18" t="s">
        <v>97</v>
      </c>
      <c r="B7" s="19"/>
      <c r="C7" s="20"/>
      <c r="D7" s="20"/>
      <c r="E7" s="20"/>
      <c r="F7" s="20"/>
      <c r="G7" s="21"/>
      <c r="H7" s="21"/>
      <c r="I7" s="577"/>
      <c r="J7" s="577"/>
    </row>
    <row r="8" spans="1:11" ht="13.5" thickBot="1">
      <c r="A8" s="845" t="s">
        <v>81</v>
      </c>
      <c r="B8" s="847" t="s">
        <v>32</v>
      </c>
      <c r="C8" s="849" t="s">
        <v>82</v>
      </c>
      <c r="D8" s="851" t="s">
        <v>83</v>
      </c>
      <c r="E8" s="849" t="s">
        <v>84</v>
      </c>
      <c r="F8" s="859" t="s">
        <v>85</v>
      </c>
      <c r="G8" s="861" t="s">
        <v>37</v>
      </c>
      <c r="H8" s="863" t="s">
        <v>86</v>
      </c>
      <c r="I8" s="864"/>
      <c r="J8" s="864"/>
      <c r="K8" s="865"/>
    </row>
    <row r="9" spans="1:11" ht="17.25" customHeight="1" thickBot="1">
      <c r="A9" s="846"/>
      <c r="B9" s="848"/>
      <c r="C9" s="850"/>
      <c r="D9" s="852"/>
      <c r="E9" s="850"/>
      <c r="F9" s="860"/>
      <c r="G9" s="862"/>
      <c r="H9" s="396" t="s">
        <v>39</v>
      </c>
      <c r="I9" s="397" t="s">
        <v>87</v>
      </c>
      <c r="J9" s="397" t="s">
        <v>88</v>
      </c>
      <c r="K9" s="398" t="s">
        <v>89</v>
      </c>
    </row>
    <row r="10" spans="1:11" ht="31.5" customHeight="1" thickBot="1">
      <c r="A10" s="842" t="s">
        <v>80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4"/>
    </row>
    <row r="11" spans="1:11" ht="13.5" thickBot="1">
      <c r="A11" s="856" t="s">
        <v>12</v>
      </c>
      <c r="B11" s="857"/>
      <c r="C11" s="857"/>
      <c r="D11" s="857"/>
      <c r="E11" s="857"/>
      <c r="F11" s="857"/>
      <c r="G11" s="857"/>
      <c r="H11" s="857"/>
      <c r="I11" s="857"/>
      <c r="J11" s="857"/>
      <c r="K11" s="858"/>
    </row>
    <row r="12" spans="1:11" ht="56.25">
      <c r="A12" s="386"/>
      <c r="B12" s="387" t="s">
        <v>0</v>
      </c>
      <c r="C12" s="388">
        <v>30</v>
      </c>
      <c r="D12" s="389">
        <v>0.039</v>
      </c>
      <c r="E12" s="390" t="s">
        <v>90</v>
      </c>
      <c r="F12" s="391" t="s">
        <v>91</v>
      </c>
      <c r="G12" s="392" t="s">
        <v>47</v>
      </c>
      <c r="H12" s="393">
        <v>972.9719999999999</v>
      </c>
      <c r="I12" s="394">
        <v>932.4314999999999</v>
      </c>
      <c r="J12" s="394">
        <v>891.891</v>
      </c>
      <c r="K12" s="395">
        <v>851.3505</v>
      </c>
    </row>
    <row r="13" spans="1:11" ht="56.25">
      <c r="A13" s="368"/>
      <c r="B13" s="369" t="s">
        <v>1</v>
      </c>
      <c r="C13" s="370">
        <v>35</v>
      </c>
      <c r="D13" s="371">
        <v>0.037</v>
      </c>
      <c r="E13" s="372" t="s">
        <v>90</v>
      </c>
      <c r="F13" s="373" t="s">
        <v>91</v>
      </c>
      <c r="G13" s="374" t="s">
        <v>47</v>
      </c>
      <c r="H13" s="362">
        <v>993.384</v>
      </c>
      <c r="I13" s="363">
        <v>951.9929999999999</v>
      </c>
      <c r="J13" s="363">
        <v>910.6020000000001</v>
      </c>
      <c r="K13" s="364">
        <v>869.2110000000001</v>
      </c>
    </row>
    <row r="14" spans="1:11" ht="57" thickBot="1">
      <c r="A14" s="368"/>
      <c r="B14" s="369" t="s">
        <v>2</v>
      </c>
      <c r="C14" s="370">
        <v>40</v>
      </c>
      <c r="D14" s="371">
        <v>0.037</v>
      </c>
      <c r="E14" s="372" t="s">
        <v>90</v>
      </c>
      <c r="F14" s="373" t="s">
        <v>91</v>
      </c>
      <c r="G14" s="374" t="s">
        <v>47</v>
      </c>
      <c r="H14" s="362">
        <v>1108.08</v>
      </c>
      <c r="I14" s="363">
        <v>1061.91</v>
      </c>
      <c r="J14" s="363">
        <v>1015.74</v>
      </c>
      <c r="K14" s="364">
        <v>969.57</v>
      </c>
    </row>
    <row r="15" spans="1:11" ht="13.5" thickBot="1">
      <c r="A15" s="856" t="s">
        <v>13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8"/>
    </row>
    <row r="16" spans="1:11" ht="56.25">
      <c r="A16" s="375"/>
      <c r="B16" s="376" t="s">
        <v>3</v>
      </c>
      <c r="C16" s="370">
        <v>45</v>
      </c>
      <c r="D16" s="371">
        <v>0.036</v>
      </c>
      <c r="E16" s="372" t="s">
        <v>90</v>
      </c>
      <c r="F16" s="373" t="s">
        <v>91</v>
      </c>
      <c r="G16" s="374" t="s">
        <v>47</v>
      </c>
      <c r="H16" s="362">
        <v>1175.448</v>
      </c>
      <c r="I16" s="363">
        <v>1126.471</v>
      </c>
      <c r="J16" s="363">
        <v>1077.4940000000001</v>
      </c>
      <c r="K16" s="364">
        <v>1028.517</v>
      </c>
    </row>
    <row r="17" spans="1:11" ht="56.25">
      <c r="A17" s="368"/>
      <c r="B17" s="377" t="s">
        <v>4</v>
      </c>
      <c r="C17" s="370">
        <v>55</v>
      </c>
      <c r="D17" s="371">
        <v>0.036</v>
      </c>
      <c r="E17" s="372" t="s">
        <v>90</v>
      </c>
      <c r="F17" s="373" t="s">
        <v>91</v>
      </c>
      <c r="G17" s="374" t="s">
        <v>47</v>
      </c>
      <c r="H17" s="362">
        <v>1403.52</v>
      </c>
      <c r="I17" s="363">
        <v>1345.04</v>
      </c>
      <c r="J17" s="363">
        <v>1286.56</v>
      </c>
      <c r="K17" s="364">
        <v>1228.08</v>
      </c>
    </row>
    <row r="18" spans="1:11" ht="57" thickBot="1">
      <c r="A18" s="368"/>
      <c r="B18" s="377" t="s">
        <v>5</v>
      </c>
      <c r="C18" s="370">
        <v>65</v>
      </c>
      <c r="D18" s="371">
        <v>0.035</v>
      </c>
      <c r="E18" s="372" t="s">
        <v>90</v>
      </c>
      <c r="F18" s="373" t="s">
        <v>91</v>
      </c>
      <c r="G18" s="374" t="s">
        <v>47</v>
      </c>
      <c r="H18" s="362">
        <v>1581.024</v>
      </c>
      <c r="I18" s="363">
        <v>1515.148</v>
      </c>
      <c r="J18" s="363">
        <v>1449.2720000000002</v>
      </c>
      <c r="K18" s="364">
        <v>1383.396</v>
      </c>
    </row>
    <row r="19" spans="1:11" ht="13.5" thickBot="1">
      <c r="A19" s="856" t="s">
        <v>14</v>
      </c>
      <c r="B19" s="857"/>
      <c r="C19" s="857"/>
      <c r="D19" s="857"/>
      <c r="E19" s="857"/>
      <c r="F19" s="857"/>
      <c r="G19" s="857"/>
      <c r="H19" s="857"/>
      <c r="I19" s="857"/>
      <c r="J19" s="857"/>
      <c r="K19" s="858"/>
    </row>
    <row r="20" spans="1:11" ht="45">
      <c r="A20" s="378"/>
      <c r="B20" s="369" t="s">
        <v>6</v>
      </c>
      <c r="C20" s="370">
        <v>80</v>
      </c>
      <c r="D20" s="371">
        <v>0.04</v>
      </c>
      <c r="E20" s="372" t="s">
        <v>90</v>
      </c>
      <c r="F20" s="373" t="s">
        <v>92</v>
      </c>
      <c r="G20" s="374" t="s">
        <v>47</v>
      </c>
      <c r="H20" s="362">
        <v>1976.28</v>
      </c>
      <c r="I20" s="363">
        <v>1893.935</v>
      </c>
      <c r="J20" s="363">
        <v>1811.59</v>
      </c>
      <c r="K20" s="364">
        <v>1729.245</v>
      </c>
    </row>
    <row r="21" spans="1:11" ht="45">
      <c r="A21" s="378"/>
      <c r="B21" s="369" t="s">
        <v>7</v>
      </c>
      <c r="C21" s="370">
        <v>90</v>
      </c>
      <c r="D21" s="371">
        <v>0.04</v>
      </c>
      <c r="E21" s="372" t="s">
        <v>90</v>
      </c>
      <c r="F21" s="373" t="s">
        <v>91</v>
      </c>
      <c r="G21" s="374" t="s">
        <v>47</v>
      </c>
      <c r="H21" s="362">
        <v>2208.48</v>
      </c>
      <c r="I21" s="363">
        <v>2116.46</v>
      </c>
      <c r="J21" s="363">
        <v>2024.44</v>
      </c>
      <c r="K21" s="364">
        <v>1932.42</v>
      </c>
    </row>
    <row r="22" spans="1:11" ht="45.75" thickBot="1">
      <c r="A22" s="378"/>
      <c r="B22" s="369" t="s">
        <v>8</v>
      </c>
      <c r="C22" s="370">
        <v>100</v>
      </c>
      <c r="D22" s="371">
        <v>0.04</v>
      </c>
      <c r="E22" s="372" t="s">
        <v>90</v>
      </c>
      <c r="F22" s="373" t="s">
        <v>91</v>
      </c>
      <c r="G22" s="374" t="s">
        <v>47</v>
      </c>
      <c r="H22" s="362">
        <v>2440.68</v>
      </c>
      <c r="I22" s="363">
        <v>2338.985</v>
      </c>
      <c r="J22" s="363">
        <v>2237.29</v>
      </c>
      <c r="K22" s="364">
        <v>2135.595</v>
      </c>
    </row>
    <row r="23" spans="1:11" ht="13.5" thickBot="1">
      <c r="A23" s="853" t="s">
        <v>16</v>
      </c>
      <c r="B23" s="854"/>
      <c r="C23" s="854"/>
      <c r="D23" s="854"/>
      <c r="E23" s="854"/>
      <c r="F23" s="854"/>
      <c r="G23" s="854"/>
      <c r="H23" s="854"/>
      <c r="I23" s="854"/>
      <c r="J23" s="854"/>
      <c r="K23" s="855"/>
    </row>
    <row r="24" spans="1:11" ht="33.75">
      <c r="A24" s="375"/>
      <c r="B24" s="369" t="s">
        <v>9</v>
      </c>
      <c r="C24" s="370">
        <v>136</v>
      </c>
      <c r="D24" s="371">
        <v>0.039</v>
      </c>
      <c r="E24" s="372" t="s">
        <v>90</v>
      </c>
      <c r="F24" s="373" t="s">
        <v>93</v>
      </c>
      <c r="G24" s="374" t="s">
        <v>47</v>
      </c>
      <c r="H24" s="362">
        <v>3259.056</v>
      </c>
      <c r="I24" s="363">
        <v>3123.2619999999997</v>
      </c>
      <c r="J24" s="363">
        <v>2987.4680000000003</v>
      </c>
      <c r="K24" s="364">
        <v>2851.6740000000004</v>
      </c>
    </row>
    <row r="25" spans="1:11" ht="33.75">
      <c r="A25" s="375"/>
      <c r="B25" s="369" t="s">
        <v>10</v>
      </c>
      <c r="C25" s="370">
        <v>166</v>
      </c>
      <c r="D25" s="371">
        <v>0.039</v>
      </c>
      <c r="E25" s="372" t="s">
        <v>90</v>
      </c>
      <c r="F25" s="373" t="s">
        <v>94</v>
      </c>
      <c r="G25" s="374" t="s">
        <v>95</v>
      </c>
      <c r="H25" s="362">
        <v>3812.208</v>
      </c>
      <c r="I25" s="363">
        <v>3653.366</v>
      </c>
      <c r="J25" s="363">
        <v>3494.5240000000003</v>
      </c>
      <c r="K25" s="364">
        <v>3335.6820000000002</v>
      </c>
    </row>
    <row r="26" spans="1:11" ht="34.5" thickBot="1">
      <c r="A26" s="379"/>
      <c r="B26" s="380" t="s">
        <v>11</v>
      </c>
      <c r="C26" s="381">
        <v>196</v>
      </c>
      <c r="D26" s="382">
        <v>0.039</v>
      </c>
      <c r="E26" s="383" t="s">
        <v>90</v>
      </c>
      <c r="F26" s="384" t="s">
        <v>96</v>
      </c>
      <c r="G26" s="385" t="s">
        <v>47</v>
      </c>
      <c r="H26" s="365">
        <v>4504.68</v>
      </c>
      <c r="I26" s="366">
        <v>4316.985</v>
      </c>
      <c r="J26" s="366">
        <v>4129.29</v>
      </c>
      <c r="K26" s="367">
        <v>3941.595</v>
      </c>
    </row>
  </sheetData>
  <mergeCells count="15">
    <mergeCell ref="A23:K23"/>
    <mergeCell ref="E8:E9"/>
    <mergeCell ref="A11:K11"/>
    <mergeCell ref="A15:K15"/>
    <mergeCell ref="A19:K19"/>
    <mergeCell ref="F8:F9"/>
    <mergeCell ref="G8:G9"/>
    <mergeCell ref="H8:K8"/>
    <mergeCell ref="A5:C5"/>
    <mergeCell ref="I7:J7"/>
    <mergeCell ref="A10:K10"/>
    <mergeCell ref="A8:A9"/>
    <mergeCell ref="B8:B9"/>
    <mergeCell ref="C8:C9"/>
    <mergeCell ref="D8:D9"/>
  </mergeCells>
  <hyperlinks>
    <hyperlink ref="L2" location="Содержание!R1C1" display="Содержание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5"/>
  <sheetViews>
    <sheetView view="pageBreakPreview" zoomScaleSheetLayoutView="10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09" sqref="N209"/>
    </sheetView>
  </sheetViews>
  <sheetFormatPr defaultColWidth="9.00390625" defaultRowHeight="12.75"/>
  <cols>
    <col min="1" max="1" width="3.75390625" style="0" customWidth="1"/>
    <col min="2" max="2" width="26.25390625" style="0" customWidth="1"/>
  </cols>
  <sheetData>
    <row r="1" spans="1:3" ht="12.75">
      <c r="A1" s="8"/>
      <c r="B1" s="8"/>
      <c r="C1" s="8"/>
    </row>
    <row r="2" spans="1:12" ht="21" customHeight="1">
      <c r="A2" s="6" t="s">
        <v>27</v>
      </c>
      <c r="B2" s="7"/>
      <c r="C2" s="7"/>
      <c r="L2" s="106" t="s">
        <v>482</v>
      </c>
    </row>
    <row r="3" spans="1:3" ht="21" customHeight="1">
      <c r="A3" s="9"/>
      <c r="B3" s="10"/>
      <c r="C3" s="10"/>
    </row>
    <row r="4" spans="1:3" ht="21" customHeight="1">
      <c r="A4" s="11" t="s">
        <v>28</v>
      </c>
      <c r="B4" s="10"/>
      <c r="C4" s="10"/>
    </row>
    <row r="5" spans="1:3" ht="21" customHeight="1">
      <c r="A5" s="841" t="s">
        <v>29</v>
      </c>
      <c r="B5" s="841"/>
      <c r="C5" s="841"/>
    </row>
    <row r="6" spans="1:3" ht="12.75">
      <c r="A6" s="12"/>
      <c r="B6" s="13"/>
      <c r="C6" s="14"/>
    </row>
    <row r="7" spans="1:3" ht="13.5" thickBot="1">
      <c r="A7" s="18" t="s">
        <v>97</v>
      </c>
      <c r="B7" s="19"/>
      <c r="C7" s="20"/>
    </row>
    <row r="8" spans="2:11" ht="16.5" customHeight="1">
      <c r="B8" s="882" t="s">
        <v>607</v>
      </c>
      <c r="C8" s="884" t="s">
        <v>608</v>
      </c>
      <c r="D8" s="866" t="s">
        <v>609</v>
      </c>
      <c r="E8" s="868" t="s">
        <v>610</v>
      </c>
      <c r="F8" s="877" t="s">
        <v>611</v>
      </c>
      <c r="G8" s="878"/>
      <c r="H8" s="879"/>
      <c r="I8" s="880" t="s">
        <v>640</v>
      </c>
      <c r="J8" s="881"/>
      <c r="K8" s="881"/>
    </row>
    <row r="9" spans="2:11" ht="26.25" thickBot="1">
      <c r="B9" s="883"/>
      <c r="C9" s="885"/>
      <c r="D9" s="867"/>
      <c r="E9" s="869"/>
      <c r="F9" s="399" t="s">
        <v>612</v>
      </c>
      <c r="G9" s="400" t="s">
        <v>99</v>
      </c>
      <c r="H9" s="401" t="s">
        <v>47</v>
      </c>
      <c r="I9" s="402" t="s">
        <v>613</v>
      </c>
      <c r="J9" s="403" t="s">
        <v>614</v>
      </c>
      <c r="K9" s="403" t="s">
        <v>615</v>
      </c>
    </row>
    <row r="10" spans="2:11" ht="31.5" customHeight="1" thickBot="1">
      <c r="B10" s="874" t="s">
        <v>80</v>
      </c>
      <c r="C10" s="875"/>
      <c r="D10" s="875"/>
      <c r="E10" s="875"/>
      <c r="F10" s="875"/>
      <c r="G10" s="875"/>
      <c r="H10" s="875"/>
      <c r="I10" s="875"/>
      <c r="J10" s="875"/>
      <c r="K10" s="876"/>
    </row>
    <row r="11" spans="2:11" ht="13.5" thickBot="1">
      <c r="B11" s="856" t="s">
        <v>12</v>
      </c>
      <c r="C11" s="857"/>
      <c r="D11" s="857"/>
      <c r="E11" s="857"/>
      <c r="F11" s="857"/>
      <c r="G11" s="857"/>
      <c r="H11" s="857"/>
      <c r="I11" s="857"/>
      <c r="J11" s="857"/>
      <c r="K11" s="858"/>
    </row>
    <row r="12" spans="2:11" ht="12.75">
      <c r="B12" s="199" t="s">
        <v>616</v>
      </c>
      <c r="C12" s="200">
        <v>1200</v>
      </c>
      <c r="D12" s="201">
        <v>600</v>
      </c>
      <c r="E12" s="202">
        <v>50</v>
      </c>
      <c r="F12" s="209">
        <v>12</v>
      </c>
      <c r="G12" s="210">
        <v>8.64</v>
      </c>
      <c r="H12" s="211">
        <v>0.432</v>
      </c>
      <c r="I12" s="209">
        <v>1175.2</v>
      </c>
      <c r="J12" s="220">
        <v>1248</v>
      </c>
      <c r="K12" s="221">
        <v>1352</v>
      </c>
    </row>
    <row r="13" spans="2:11" ht="12.75">
      <c r="B13" s="870" t="s">
        <v>617</v>
      </c>
      <c r="C13" s="203">
        <v>1200</v>
      </c>
      <c r="D13" s="204">
        <v>600</v>
      </c>
      <c r="E13" s="205">
        <v>75</v>
      </c>
      <c r="F13" s="206">
        <v>8</v>
      </c>
      <c r="G13" s="207">
        <v>5.76</v>
      </c>
      <c r="H13" s="208">
        <v>0.432</v>
      </c>
      <c r="I13" s="206">
        <v>1175.2</v>
      </c>
      <c r="J13" s="219">
        <v>1248</v>
      </c>
      <c r="K13" s="222">
        <v>1352</v>
      </c>
    </row>
    <row r="14" spans="2:11" ht="12.75">
      <c r="B14" s="870"/>
      <c r="C14" s="203">
        <v>1200</v>
      </c>
      <c r="D14" s="204">
        <v>600</v>
      </c>
      <c r="E14" s="205">
        <v>100</v>
      </c>
      <c r="F14" s="206">
        <v>6</v>
      </c>
      <c r="G14" s="207">
        <v>4.32</v>
      </c>
      <c r="H14" s="208">
        <v>0.432</v>
      </c>
      <c r="I14" s="206">
        <v>1175.2</v>
      </c>
      <c r="J14" s="219">
        <v>1248</v>
      </c>
      <c r="K14" s="222">
        <v>1352</v>
      </c>
    </row>
    <row r="15" spans="2:11" ht="13.5" thickBot="1">
      <c r="B15" s="871"/>
      <c r="C15" s="213">
        <v>1200</v>
      </c>
      <c r="D15" s="214">
        <v>600</v>
      </c>
      <c r="E15" s="215">
        <v>150</v>
      </c>
      <c r="F15" s="216">
        <v>4</v>
      </c>
      <c r="G15" s="217">
        <v>2.88</v>
      </c>
      <c r="H15" s="218">
        <v>0.432</v>
      </c>
      <c r="I15" s="216">
        <v>1175.2</v>
      </c>
      <c r="J15" s="223">
        <v>1248</v>
      </c>
      <c r="K15" s="224">
        <v>1352</v>
      </c>
    </row>
    <row r="16" spans="2:11" ht="12.75">
      <c r="B16" s="199" t="s">
        <v>618</v>
      </c>
      <c r="C16" s="200">
        <v>1200</v>
      </c>
      <c r="D16" s="201">
        <v>600</v>
      </c>
      <c r="E16" s="202">
        <v>50</v>
      </c>
      <c r="F16" s="209">
        <v>12</v>
      </c>
      <c r="G16" s="210">
        <v>8.64</v>
      </c>
      <c r="H16" s="211">
        <v>0.432</v>
      </c>
      <c r="I16" s="209">
        <v>1292.72</v>
      </c>
      <c r="J16" s="220">
        <v>1372.8</v>
      </c>
      <c r="K16" s="221">
        <v>1487.2</v>
      </c>
    </row>
    <row r="17" spans="2:11" ht="12.75">
      <c r="B17" s="870" t="s">
        <v>617</v>
      </c>
      <c r="C17" s="203">
        <v>1200</v>
      </c>
      <c r="D17" s="204">
        <v>600</v>
      </c>
      <c r="E17" s="205">
        <v>60</v>
      </c>
      <c r="F17" s="206">
        <v>9</v>
      </c>
      <c r="G17" s="207">
        <v>6.48</v>
      </c>
      <c r="H17" s="208">
        <v>0.38880000000000003</v>
      </c>
      <c r="I17" s="206">
        <v>1292.72</v>
      </c>
      <c r="J17" s="219">
        <v>1372.8</v>
      </c>
      <c r="K17" s="222">
        <v>1487.2</v>
      </c>
    </row>
    <row r="18" spans="2:11" ht="12.75">
      <c r="B18" s="870"/>
      <c r="C18" s="203">
        <v>1200</v>
      </c>
      <c r="D18" s="204">
        <v>600</v>
      </c>
      <c r="E18" s="205">
        <v>70</v>
      </c>
      <c r="F18" s="206">
        <v>6</v>
      </c>
      <c r="G18" s="207">
        <v>4.32</v>
      </c>
      <c r="H18" s="208">
        <v>0.30240000000000006</v>
      </c>
      <c r="I18" s="206">
        <v>1292.72</v>
      </c>
      <c r="J18" s="219">
        <v>1372.8</v>
      </c>
      <c r="K18" s="222">
        <v>1487.2</v>
      </c>
    </row>
    <row r="19" spans="2:11" ht="12.75">
      <c r="B19" s="870"/>
      <c r="C19" s="203">
        <v>1200</v>
      </c>
      <c r="D19" s="204">
        <v>600</v>
      </c>
      <c r="E19" s="205">
        <v>80</v>
      </c>
      <c r="F19" s="206">
        <v>6</v>
      </c>
      <c r="G19" s="207">
        <v>4.32</v>
      </c>
      <c r="H19" s="208">
        <v>0.3456</v>
      </c>
      <c r="I19" s="206">
        <v>1292.72</v>
      </c>
      <c r="J19" s="219">
        <v>1372.8</v>
      </c>
      <c r="K19" s="222">
        <v>1487.2</v>
      </c>
    </row>
    <row r="20" spans="2:11" ht="12.75">
      <c r="B20" s="870"/>
      <c r="C20" s="203">
        <v>1200</v>
      </c>
      <c r="D20" s="204">
        <v>600</v>
      </c>
      <c r="E20" s="205">
        <v>90</v>
      </c>
      <c r="F20" s="206">
        <v>6</v>
      </c>
      <c r="G20" s="207">
        <v>4.32</v>
      </c>
      <c r="H20" s="208">
        <v>0.38880000000000003</v>
      </c>
      <c r="I20" s="206">
        <v>1292.72</v>
      </c>
      <c r="J20" s="219">
        <v>1372.8</v>
      </c>
      <c r="K20" s="222">
        <v>1487.2</v>
      </c>
    </row>
    <row r="21" spans="2:11" ht="12.75">
      <c r="B21" s="870"/>
      <c r="C21" s="203">
        <v>1200</v>
      </c>
      <c r="D21" s="204">
        <v>600</v>
      </c>
      <c r="E21" s="205">
        <v>100</v>
      </c>
      <c r="F21" s="206">
        <v>6</v>
      </c>
      <c r="G21" s="207">
        <v>4.32</v>
      </c>
      <c r="H21" s="208">
        <v>0.432</v>
      </c>
      <c r="I21" s="206">
        <v>1292.72</v>
      </c>
      <c r="J21" s="219">
        <v>1372.8</v>
      </c>
      <c r="K21" s="222">
        <v>1487.2</v>
      </c>
    </row>
    <row r="22" spans="2:11" ht="12.75">
      <c r="B22" s="870"/>
      <c r="C22" s="203">
        <v>1200</v>
      </c>
      <c r="D22" s="204">
        <v>600</v>
      </c>
      <c r="E22" s="205">
        <v>110</v>
      </c>
      <c r="F22" s="206">
        <v>4</v>
      </c>
      <c r="G22" s="207">
        <v>2.88</v>
      </c>
      <c r="H22" s="208">
        <v>0.3168</v>
      </c>
      <c r="I22" s="206">
        <v>1292.72</v>
      </c>
      <c r="J22" s="219">
        <v>1372.8</v>
      </c>
      <c r="K22" s="222">
        <v>1487.2</v>
      </c>
    </row>
    <row r="23" spans="2:11" ht="12.75">
      <c r="B23" s="870"/>
      <c r="C23" s="203">
        <v>1200</v>
      </c>
      <c r="D23" s="204">
        <v>600</v>
      </c>
      <c r="E23" s="205">
        <v>120</v>
      </c>
      <c r="F23" s="206">
        <v>4</v>
      </c>
      <c r="G23" s="207">
        <v>2.88</v>
      </c>
      <c r="H23" s="208">
        <v>0.34559999999999996</v>
      </c>
      <c r="I23" s="206">
        <v>1292.72</v>
      </c>
      <c r="J23" s="219">
        <v>1372.8</v>
      </c>
      <c r="K23" s="222">
        <v>1487.2</v>
      </c>
    </row>
    <row r="24" spans="2:11" ht="12.75">
      <c r="B24" s="870"/>
      <c r="C24" s="203">
        <v>1200</v>
      </c>
      <c r="D24" s="204">
        <v>600</v>
      </c>
      <c r="E24" s="205">
        <v>130</v>
      </c>
      <c r="F24" s="206">
        <v>4</v>
      </c>
      <c r="G24" s="207">
        <v>2.88</v>
      </c>
      <c r="H24" s="208">
        <v>0.37439999999999996</v>
      </c>
      <c r="I24" s="206">
        <v>1292.72</v>
      </c>
      <c r="J24" s="219">
        <v>1372.8</v>
      </c>
      <c r="K24" s="222">
        <v>1487.2</v>
      </c>
    </row>
    <row r="25" spans="2:11" ht="12.75">
      <c r="B25" s="870"/>
      <c r="C25" s="203">
        <v>1200</v>
      </c>
      <c r="D25" s="204">
        <v>600</v>
      </c>
      <c r="E25" s="205">
        <v>140</v>
      </c>
      <c r="F25" s="206">
        <v>4</v>
      </c>
      <c r="G25" s="207">
        <v>2.88</v>
      </c>
      <c r="H25" s="208">
        <v>0.4032</v>
      </c>
      <c r="I25" s="206">
        <v>1292.72</v>
      </c>
      <c r="J25" s="219">
        <v>1372.8</v>
      </c>
      <c r="K25" s="222">
        <v>1487.2</v>
      </c>
    </row>
    <row r="26" spans="2:11" ht="12.75">
      <c r="B26" s="870"/>
      <c r="C26" s="203">
        <v>1200</v>
      </c>
      <c r="D26" s="204">
        <v>600</v>
      </c>
      <c r="E26" s="205">
        <v>150</v>
      </c>
      <c r="F26" s="206">
        <v>4</v>
      </c>
      <c r="G26" s="207">
        <v>2.88</v>
      </c>
      <c r="H26" s="208">
        <v>0.432</v>
      </c>
      <c r="I26" s="206">
        <v>1292.72</v>
      </c>
      <c r="J26" s="219">
        <v>1372.8</v>
      </c>
      <c r="K26" s="222">
        <v>1487.2</v>
      </c>
    </row>
    <row r="27" spans="2:11" ht="12.75">
      <c r="B27" s="870"/>
      <c r="C27" s="203">
        <v>1200</v>
      </c>
      <c r="D27" s="204">
        <v>600</v>
      </c>
      <c r="E27" s="205">
        <v>160</v>
      </c>
      <c r="F27" s="206">
        <v>4</v>
      </c>
      <c r="G27" s="207">
        <v>2.88</v>
      </c>
      <c r="H27" s="208">
        <v>0.46079999999999993</v>
      </c>
      <c r="I27" s="206">
        <v>1292.72</v>
      </c>
      <c r="J27" s="219">
        <v>1372.8</v>
      </c>
      <c r="K27" s="222">
        <v>1487.2</v>
      </c>
    </row>
    <row r="28" spans="2:11" ht="12.75">
      <c r="B28" s="870"/>
      <c r="C28" s="203">
        <v>1200</v>
      </c>
      <c r="D28" s="204">
        <v>600</v>
      </c>
      <c r="E28" s="205">
        <v>170</v>
      </c>
      <c r="F28" s="206">
        <v>3</v>
      </c>
      <c r="G28" s="207">
        <v>2.16</v>
      </c>
      <c r="H28" s="208">
        <v>0.3672</v>
      </c>
      <c r="I28" s="206">
        <v>1292.72</v>
      </c>
      <c r="J28" s="219">
        <v>1372.8</v>
      </c>
      <c r="K28" s="222">
        <v>1487.2</v>
      </c>
    </row>
    <row r="29" spans="2:11" ht="12.75">
      <c r="B29" s="870"/>
      <c r="C29" s="203">
        <v>1200</v>
      </c>
      <c r="D29" s="204">
        <v>600</v>
      </c>
      <c r="E29" s="205">
        <v>180</v>
      </c>
      <c r="F29" s="206">
        <v>3</v>
      </c>
      <c r="G29" s="207">
        <v>2.16</v>
      </c>
      <c r="H29" s="208">
        <v>0.38880000000000003</v>
      </c>
      <c r="I29" s="206">
        <v>1292.72</v>
      </c>
      <c r="J29" s="219">
        <v>1372.8</v>
      </c>
      <c r="K29" s="222">
        <v>1487.2</v>
      </c>
    </row>
    <row r="30" spans="2:11" ht="12.75">
      <c r="B30" s="870"/>
      <c r="C30" s="203">
        <v>1200</v>
      </c>
      <c r="D30" s="204">
        <v>600</v>
      </c>
      <c r="E30" s="205">
        <v>190</v>
      </c>
      <c r="F30" s="206">
        <v>3</v>
      </c>
      <c r="G30" s="207">
        <v>2.16</v>
      </c>
      <c r="H30" s="208">
        <v>0.41040000000000004</v>
      </c>
      <c r="I30" s="206">
        <v>1292.72</v>
      </c>
      <c r="J30" s="219">
        <v>1372.8</v>
      </c>
      <c r="K30" s="222">
        <v>1487.2</v>
      </c>
    </row>
    <row r="31" spans="2:11" ht="13.5" thickBot="1">
      <c r="B31" s="871"/>
      <c r="C31" s="213">
        <v>1200</v>
      </c>
      <c r="D31" s="214">
        <v>600</v>
      </c>
      <c r="E31" s="215">
        <v>200</v>
      </c>
      <c r="F31" s="216">
        <v>3</v>
      </c>
      <c r="G31" s="217">
        <v>2.16</v>
      </c>
      <c r="H31" s="218">
        <v>0.432</v>
      </c>
      <c r="I31" s="216">
        <v>1292.72</v>
      </c>
      <c r="J31" s="223">
        <v>1372.8</v>
      </c>
      <c r="K31" s="224">
        <v>1487.2</v>
      </c>
    </row>
    <row r="32" spans="2:11" ht="12.75">
      <c r="B32" s="199" t="s">
        <v>619</v>
      </c>
      <c r="C32" s="200">
        <v>1200</v>
      </c>
      <c r="D32" s="201">
        <v>600</v>
      </c>
      <c r="E32" s="202">
        <v>50</v>
      </c>
      <c r="F32" s="209">
        <v>12</v>
      </c>
      <c r="G32" s="210">
        <v>8.64</v>
      </c>
      <c r="H32" s="211">
        <v>0.432</v>
      </c>
      <c r="I32" s="209">
        <v>1356</v>
      </c>
      <c r="J32" s="220">
        <v>1440</v>
      </c>
      <c r="K32" s="221">
        <v>1560</v>
      </c>
    </row>
    <row r="33" spans="2:11" ht="12.75">
      <c r="B33" s="870" t="s">
        <v>617</v>
      </c>
      <c r="C33" s="203">
        <v>1200</v>
      </c>
      <c r="D33" s="204">
        <v>600</v>
      </c>
      <c r="E33" s="205">
        <v>60</v>
      </c>
      <c r="F33" s="206">
        <v>9</v>
      </c>
      <c r="G33" s="207">
        <v>6.48</v>
      </c>
      <c r="H33" s="208">
        <v>0.38880000000000003</v>
      </c>
      <c r="I33" s="206">
        <v>1356</v>
      </c>
      <c r="J33" s="219">
        <v>1440</v>
      </c>
      <c r="K33" s="222">
        <v>1560</v>
      </c>
    </row>
    <row r="34" spans="2:11" ht="12.75">
      <c r="B34" s="870"/>
      <c r="C34" s="203">
        <v>1200</v>
      </c>
      <c r="D34" s="204">
        <v>600</v>
      </c>
      <c r="E34" s="205">
        <v>70</v>
      </c>
      <c r="F34" s="206">
        <v>6</v>
      </c>
      <c r="G34" s="207">
        <v>4.32</v>
      </c>
      <c r="H34" s="208">
        <v>0.30240000000000006</v>
      </c>
      <c r="I34" s="206">
        <v>1356</v>
      </c>
      <c r="J34" s="219">
        <v>1440</v>
      </c>
      <c r="K34" s="222">
        <v>1560</v>
      </c>
    </row>
    <row r="35" spans="2:11" ht="12.75">
      <c r="B35" s="870"/>
      <c r="C35" s="203">
        <v>1200</v>
      </c>
      <c r="D35" s="204">
        <v>600</v>
      </c>
      <c r="E35" s="205">
        <v>80</v>
      </c>
      <c r="F35" s="206">
        <v>6</v>
      </c>
      <c r="G35" s="207">
        <v>4.32</v>
      </c>
      <c r="H35" s="208">
        <v>0.3456</v>
      </c>
      <c r="I35" s="206">
        <v>1356</v>
      </c>
      <c r="J35" s="219">
        <v>1440</v>
      </c>
      <c r="K35" s="222">
        <v>1560</v>
      </c>
    </row>
    <row r="36" spans="2:11" ht="12.75">
      <c r="B36" s="870"/>
      <c r="C36" s="203">
        <v>1200</v>
      </c>
      <c r="D36" s="204">
        <v>600</v>
      </c>
      <c r="E36" s="205">
        <v>90</v>
      </c>
      <c r="F36" s="206">
        <v>6</v>
      </c>
      <c r="G36" s="207">
        <v>4.32</v>
      </c>
      <c r="H36" s="208">
        <v>0.38880000000000003</v>
      </c>
      <c r="I36" s="206">
        <v>1356</v>
      </c>
      <c r="J36" s="219">
        <v>1440</v>
      </c>
      <c r="K36" s="222">
        <v>1560</v>
      </c>
    </row>
    <row r="37" spans="2:11" ht="12.75">
      <c r="B37" s="870"/>
      <c r="C37" s="203">
        <v>1200</v>
      </c>
      <c r="D37" s="204">
        <v>600</v>
      </c>
      <c r="E37" s="205">
        <v>100</v>
      </c>
      <c r="F37" s="206">
        <v>6</v>
      </c>
      <c r="G37" s="207">
        <v>4.32</v>
      </c>
      <c r="H37" s="208">
        <v>0.432</v>
      </c>
      <c r="I37" s="206">
        <v>1356</v>
      </c>
      <c r="J37" s="219">
        <v>1440</v>
      </c>
      <c r="K37" s="222">
        <v>1560</v>
      </c>
    </row>
    <row r="38" spans="2:11" ht="12.75">
      <c r="B38" s="870"/>
      <c r="C38" s="203">
        <v>1200</v>
      </c>
      <c r="D38" s="204">
        <v>600</v>
      </c>
      <c r="E38" s="205">
        <v>110</v>
      </c>
      <c r="F38" s="206">
        <v>5</v>
      </c>
      <c r="G38" s="207">
        <v>3.6</v>
      </c>
      <c r="H38" s="208">
        <v>0.396</v>
      </c>
      <c r="I38" s="206">
        <v>1356</v>
      </c>
      <c r="J38" s="219">
        <v>1440</v>
      </c>
      <c r="K38" s="222">
        <v>1560</v>
      </c>
    </row>
    <row r="39" spans="2:11" ht="12.75">
      <c r="B39" s="870"/>
      <c r="C39" s="203">
        <v>1200</v>
      </c>
      <c r="D39" s="204">
        <v>600</v>
      </c>
      <c r="E39" s="205">
        <v>120</v>
      </c>
      <c r="F39" s="206">
        <v>5</v>
      </c>
      <c r="G39" s="207">
        <v>3.6</v>
      </c>
      <c r="H39" s="208">
        <v>0.432</v>
      </c>
      <c r="I39" s="206">
        <v>1356</v>
      </c>
      <c r="J39" s="219">
        <v>1440</v>
      </c>
      <c r="K39" s="222">
        <v>1560</v>
      </c>
    </row>
    <row r="40" spans="2:11" ht="12.75">
      <c r="B40" s="870"/>
      <c r="C40" s="203">
        <v>1200</v>
      </c>
      <c r="D40" s="204">
        <v>600</v>
      </c>
      <c r="E40" s="205">
        <v>130</v>
      </c>
      <c r="F40" s="206">
        <v>4</v>
      </c>
      <c r="G40" s="207">
        <v>2.88</v>
      </c>
      <c r="H40" s="208">
        <v>0.37439999999999996</v>
      </c>
      <c r="I40" s="206">
        <v>1356</v>
      </c>
      <c r="J40" s="219">
        <v>1440</v>
      </c>
      <c r="K40" s="222">
        <v>1560</v>
      </c>
    </row>
    <row r="41" spans="2:11" ht="12.75">
      <c r="B41" s="870"/>
      <c r="C41" s="203">
        <v>1200</v>
      </c>
      <c r="D41" s="204">
        <v>600</v>
      </c>
      <c r="E41" s="205">
        <v>140</v>
      </c>
      <c r="F41" s="206">
        <v>4</v>
      </c>
      <c r="G41" s="207">
        <v>2.88</v>
      </c>
      <c r="H41" s="208">
        <v>0.4032</v>
      </c>
      <c r="I41" s="206">
        <v>1356</v>
      </c>
      <c r="J41" s="219">
        <v>1440</v>
      </c>
      <c r="K41" s="222">
        <v>1560</v>
      </c>
    </row>
    <row r="42" spans="2:11" ht="12.75">
      <c r="B42" s="870"/>
      <c r="C42" s="203">
        <v>1200</v>
      </c>
      <c r="D42" s="204">
        <v>600</v>
      </c>
      <c r="E42" s="205">
        <v>150</v>
      </c>
      <c r="F42" s="206">
        <v>4</v>
      </c>
      <c r="G42" s="207">
        <v>2.88</v>
      </c>
      <c r="H42" s="208">
        <v>0.432</v>
      </c>
      <c r="I42" s="206">
        <v>1356</v>
      </c>
      <c r="J42" s="219">
        <v>1440</v>
      </c>
      <c r="K42" s="222">
        <v>1560</v>
      </c>
    </row>
    <row r="43" spans="2:11" ht="12.75">
      <c r="B43" s="870"/>
      <c r="C43" s="203">
        <v>1200</v>
      </c>
      <c r="D43" s="204">
        <v>600</v>
      </c>
      <c r="E43" s="205">
        <v>160</v>
      </c>
      <c r="F43" s="206">
        <v>3</v>
      </c>
      <c r="G43" s="207">
        <v>2.16</v>
      </c>
      <c r="H43" s="208">
        <v>0.3456</v>
      </c>
      <c r="I43" s="206">
        <v>1356</v>
      </c>
      <c r="J43" s="219">
        <v>1440</v>
      </c>
      <c r="K43" s="222">
        <v>1560</v>
      </c>
    </row>
    <row r="44" spans="2:11" ht="12.75">
      <c r="B44" s="870"/>
      <c r="C44" s="203">
        <v>1200</v>
      </c>
      <c r="D44" s="204">
        <v>600</v>
      </c>
      <c r="E44" s="205">
        <v>170</v>
      </c>
      <c r="F44" s="206">
        <v>3</v>
      </c>
      <c r="G44" s="207">
        <v>2.16</v>
      </c>
      <c r="H44" s="208">
        <v>0.3672</v>
      </c>
      <c r="I44" s="206">
        <v>1356</v>
      </c>
      <c r="J44" s="219">
        <v>1440</v>
      </c>
      <c r="K44" s="222">
        <v>1560</v>
      </c>
    </row>
    <row r="45" spans="2:11" ht="12.75">
      <c r="B45" s="870"/>
      <c r="C45" s="203">
        <v>1200</v>
      </c>
      <c r="D45" s="204">
        <v>600</v>
      </c>
      <c r="E45" s="205">
        <v>180</v>
      </c>
      <c r="F45" s="206">
        <v>3</v>
      </c>
      <c r="G45" s="207">
        <v>2.16</v>
      </c>
      <c r="H45" s="208">
        <v>0.38880000000000003</v>
      </c>
      <c r="I45" s="206">
        <v>1356</v>
      </c>
      <c r="J45" s="219">
        <v>1440</v>
      </c>
      <c r="K45" s="222">
        <v>1560</v>
      </c>
    </row>
    <row r="46" spans="2:11" ht="12.75">
      <c r="B46" s="870"/>
      <c r="C46" s="203">
        <v>1200</v>
      </c>
      <c r="D46" s="204">
        <v>600</v>
      </c>
      <c r="E46" s="205">
        <v>190</v>
      </c>
      <c r="F46" s="206">
        <v>3</v>
      </c>
      <c r="G46" s="207">
        <v>2.16</v>
      </c>
      <c r="H46" s="208">
        <v>0.41040000000000004</v>
      </c>
      <c r="I46" s="206">
        <v>1356</v>
      </c>
      <c r="J46" s="219">
        <v>1440</v>
      </c>
      <c r="K46" s="222">
        <v>1560</v>
      </c>
    </row>
    <row r="47" spans="2:11" ht="13.5" thickBot="1">
      <c r="B47" s="871"/>
      <c r="C47" s="213">
        <v>1200</v>
      </c>
      <c r="D47" s="214">
        <v>600</v>
      </c>
      <c r="E47" s="215">
        <v>200</v>
      </c>
      <c r="F47" s="216">
        <v>3</v>
      </c>
      <c r="G47" s="217">
        <v>2.16</v>
      </c>
      <c r="H47" s="218">
        <v>0.432</v>
      </c>
      <c r="I47" s="216">
        <v>1356</v>
      </c>
      <c r="J47" s="223">
        <v>1440</v>
      </c>
      <c r="K47" s="224">
        <v>1560</v>
      </c>
    </row>
    <row r="48" spans="2:11" ht="13.5" thickBot="1">
      <c r="B48" s="856" t="s">
        <v>13</v>
      </c>
      <c r="C48" s="857"/>
      <c r="D48" s="857"/>
      <c r="E48" s="857"/>
      <c r="F48" s="857"/>
      <c r="G48" s="857"/>
      <c r="H48" s="857"/>
      <c r="I48" s="857"/>
      <c r="J48" s="857"/>
      <c r="K48" s="858"/>
    </row>
    <row r="49" spans="2:11" ht="12.75">
      <c r="B49" s="199" t="s">
        <v>620</v>
      </c>
      <c r="C49" s="200">
        <v>1200</v>
      </c>
      <c r="D49" s="201">
        <v>600</v>
      </c>
      <c r="E49" s="202">
        <v>50</v>
      </c>
      <c r="F49" s="209">
        <v>9</v>
      </c>
      <c r="G49" s="210">
        <v>6.48</v>
      </c>
      <c r="H49" s="211">
        <v>0.324</v>
      </c>
      <c r="I49" s="209">
        <v>1559.4</v>
      </c>
      <c r="J49" s="220">
        <v>1656</v>
      </c>
      <c r="K49" s="221">
        <v>1794</v>
      </c>
    </row>
    <row r="50" spans="2:11" ht="12.75">
      <c r="B50" s="870" t="s">
        <v>621</v>
      </c>
      <c r="C50" s="203">
        <v>1200</v>
      </c>
      <c r="D50" s="204">
        <v>600</v>
      </c>
      <c r="E50" s="205">
        <v>60</v>
      </c>
      <c r="F50" s="206">
        <v>9</v>
      </c>
      <c r="G50" s="207">
        <v>6.48</v>
      </c>
      <c r="H50" s="208">
        <v>0.38880000000000003</v>
      </c>
      <c r="I50" s="206">
        <v>1559.4</v>
      </c>
      <c r="J50" s="219">
        <v>1656</v>
      </c>
      <c r="K50" s="222">
        <v>1794</v>
      </c>
    </row>
    <row r="51" spans="2:11" ht="12.75">
      <c r="B51" s="870"/>
      <c r="C51" s="203">
        <v>1200</v>
      </c>
      <c r="D51" s="204">
        <v>600</v>
      </c>
      <c r="E51" s="205">
        <v>70</v>
      </c>
      <c r="F51" s="206">
        <v>6</v>
      </c>
      <c r="G51" s="207">
        <v>4.32</v>
      </c>
      <c r="H51" s="208">
        <v>0.30240000000000006</v>
      </c>
      <c r="I51" s="206">
        <v>1559.4</v>
      </c>
      <c r="J51" s="219">
        <v>1656</v>
      </c>
      <c r="K51" s="222">
        <v>1794</v>
      </c>
    </row>
    <row r="52" spans="2:11" ht="12.75">
      <c r="B52" s="870"/>
      <c r="C52" s="203">
        <v>1200</v>
      </c>
      <c r="D52" s="204">
        <v>600</v>
      </c>
      <c r="E52" s="205">
        <v>80</v>
      </c>
      <c r="F52" s="206">
        <v>6</v>
      </c>
      <c r="G52" s="207">
        <v>4.32</v>
      </c>
      <c r="H52" s="208">
        <v>0.3456</v>
      </c>
      <c r="I52" s="206">
        <v>1559.4</v>
      </c>
      <c r="J52" s="219">
        <v>1656</v>
      </c>
      <c r="K52" s="222">
        <v>1794</v>
      </c>
    </row>
    <row r="53" spans="2:11" ht="12.75">
      <c r="B53" s="870"/>
      <c r="C53" s="203">
        <v>1200</v>
      </c>
      <c r="D53" s="204">
        <v>600</v>
      </c>
      <c r="E53" s="205">
        <v>90</v>
      </c>
      <c r="F53" s="206">
        <v>6</v>
      </c>
      <c r="G53" s="207">
        <v>4.32</v>
      </c>
      <c r="H53" s="208">
        <v>0.38880000000000003</v>
      </c>
      <c r="I53" s="206">
        <v>1559.4</v>
      </c>
      <c r="J53" s="219">
        <v>1656</v>
      </c>
      <c r="K53" s="222">
        <v>1794</v>
      </c>
    </row>
    <row r="54" spans="2:11" ht="12.75">
      <c r="B54" s="870"/>
      <c r="C54" s="203">
        <v>1200</v>
      </c>
      <c r="D54" s="204">
        <v>600</v>
      </c>
      <c r="E54" s="205">
        <v>100</v>
      </c>
      <c r="F54" s="206">
        <v>4</v>
      </c>
      <c r="G54" s="207">
        <v>2.88</v>
      </c>
      <c r="H54" s="208">
        <v>0.288</v>
      </c>
      <c r="I54" s="206">
        <v>1559.4</v>
      </c>
      <c r="J54" s="219">
        <v>1656</v>
      </c>
      <c r="K54" s="222">
        <v>1794</v>
      </c>
    </row>
    <row r="55" spans="2:11" ht="12.75">
      <c r="B55" s="870"/>
      <c r="C55" s="203">
        <v>1200</v>
      </c>
      <c r="D55" s="204">
        <v>600</v>
      </c>
      <c r="E55" s="205">
        <v>110</v>
      </c>
      <c r="F55" s="206">
        <v>4</v>
      </c>
      <c r="G55" s="207">
        <v>2.88</v>
      </c>
      <c r="H55" s="208">
        <v>0.3168</v>
      </c>
      <c r="I55" s="206">
        <v>1559.4</v>
      </c>
      <c r="J55" s="219">
        <v>1656</v>
      </c>
      <c r="K55" s="222">
        <v>1794</v>
      </c>
    </row>
    <row r="56" spans="2:11" ht="12.75">
      <c r="B56" s="870"/>
      <c r="C56" s="203">
        <v>1200</v>
      </c>
      <c r="D56" s="204">
        <v>600</v>
      </c>
      <c r="E56" s="205">
        <v>120</v>
      </c>
      <c r="F56" s="206">
        <v>4</v>
      </c>
      <c r="G56" s="207">
        <v>2.88</v>
      </c>
      <c r="H56" s="208">
        <v>0.34559999999999996</v>
      </c>
      <c r="I56" s="206">
        <v>1559.4</v>
      </c>
      <c r="J56" s="219">
        <v>1656</v>
      </c>
      <c r="K56" s="222">
        <v>1794</v>
      </c>
    </row>
    <row r="57" spans="2:11" ht="12.75">
      <c r="B57" s="870"/>
      <c r="C57" s="203">
        <v>1200</v>
      </c>
      <c r="D57" s="204">
        <v>600</v>
      </c>
      <c r="E57" s="205">
        <v>130</v>
      </c>
      <c r="F57" s="206">
        <v>4</v>
      </c>
      <c r="G57" s="207">
        <v>2.88</v>
      </c>
      <c r="H57" s="208">
        <v>0.37439999999999996</v>
      </c>
      <c r="I57" s="206">
        <v>1559.4</v>
      </c>
      <c r="J57" s="219">
        <v>1656</v>
      </c>
      <c r="K57" s="222">
        <v>1794</v>
      </c>
    </row>
    <row r="58" spans="2:11" ht="12.75">
      <c r="B58" s="870"/>
      <c r="C58" s="203">
        <v>1200</v>
      </c>
      <c r="D58" s="204">
        <v>600</v>
      </c>
      <c r="E58" s="205">
        <v>140</v>
      </c>
      <c r="F58" s="206">
        <v>3</v>
      </c>
      <c r="G58" s="207">
        <v>2.16</v>
      </c>
      <c r="H58" s="208">
        <v>0.30240000000000006</v>
      </c>
      <c r="I58" s="206">
        <v>1559.4</v>
      </c>
      <c r="J58" s="219">
        <v>1656</v>
      </c>
      <c r="K58" s="222">
        <v>1794</v>
      </c>
    </row>
    <row r="59" spans="2:11" ht="12.75">
      <c r="B59" s="870"/>
      <c r="C59" s="203">
        <v>1200</v>
      </c>
      <c r="D59" s="204">
        <v>600</v>
      </c>
      <c r="E59" s="205">
        <v>150</v>
      </c>
      <c r="F59" s="206">
        <v>3</v>
      </c>
      <c r="G59" s="207">
        <v>2.16</v>
      </c>
      <c r="H59" s="208">
        <v>0.324</v>
      </c>
      <c r="I59" s="206">
        <v>1559.4</v>
      </c>
      <c r="J59" s="219">
        <v>1656</v>
      </c>
      <c r="K59" s="222">
        <v>1794</v>
      </c>
    </row>
    <row r="60" spans="2:11" ht="12.75">
      <c r="B60" s="870"/>
      <c r="C60" s="203">
        <v>1200</v>
      </c>
      <c r="D60" s="204">
        <v>600</v>
      </c>
      <c r="E60" s="205">
        <v>160</v>
      </c>
      <c r="F60" s="206">
        <v>3</v>
      </c>
      <c r="G60" s="207">
        <v>2.16</v>
      </c>
      <c r="H60" s="208">
        <v>0.3456</v>
      </c>
      <c r="I60" s="206">
        <v>1559.4</v>
      </c>
      <c r="J60" s="219">
        <v>1656</v>
      </c>
      <c r="K60" s="222">
        <v>1794</v>
      </c>
    </row>
    <row r="61" spans="2:11" ht="12.75">
      <c r="B61" s="870"/>
      <c r="C61" s="203">
        <v>1200</v>
      </c>
      <c r="D61" s="204">
        <v>600</v>
      </c>
      <c r="E61" s="205">
        <v>170</v>
      </c>
      <c r="F61" s="206">
        <v>3</v>
      </c>
      <c r="G61" s="207">
        <v>2.16</v>
      </c>
      <c r="H61" s="208">
        <v>0.3672</v>
      </c>
      <c r="I61" s="206">
        <v>1559.4</v>
      </c>
      <c r="J61" s="219">
        <v>1656</v>
      </c>
      <c r="K61" s="222">
        <v>1794</v>
      </c>
    </row>
    <row r="62" spans="2:11" ht="12.75">
      <c r="B62" s="870"/>
      <c r="C62" s="203">
        <v>1200</v>
      </c>
      <c r="D62" s="204">
        <v>600</v>
      </c>
      <c r="E62" s="205">
        <v>180</v>
      </c>
      <c r="F62" s="206">
        <v>3</v>
      </c>
      <c r="G62" s="207">
        <v>2.16</v>
      </c>
      <c r="H62" s="208">
        <v>0.38880000000000003</v>
      </c>
      <c r="I62" s="206">
        <v>1559.4</v>
      </c>
      <c r="J62" s="219">
        <v>1656</v>
      </c>
      <c r="K62" s="222">
        <v>1794</v>
      </c>
    </row>
    <row r="63" spans="2:11" ht="12.75">
      <c r="B63" s="870"/>
      <c r="C63" s="203">
        <v>1200</v>
      </c>
      <c r="D63" s="204">
        <v>600</v>
      </c>
      <c r="E63" s="205">
        <v>190</v>
      </c>
      <c r="F63" s="206">
        <v>3</v>
      </c>
      <c r="G63" s="207">
        <v>2.16</v>
      </c>
      <c r="H63" s="208">
        <v>0.41040000000000004</v>
      </c>
      <c r="I63" s="206">
        <v>1559.4</v>
      </c>
      <c r="J63" s="219">
        <v>1656</v>
      </c>
      <c r="K63" s="222">
        <v>1794</v>
      </c>
    </row>
    <row r="64" spans="2:11" ht="13.5" thickBot="1">
      <c r="B64" s="871"/>
      <c r="C64" s="213">
        <v>1200</v>
      </c>
      <c r="D64" s="214">
        <v>600</v>
      </c>
      <c r="E64" s="215">
        <v>200</v>
      </c>
      <c r="F64" s="216">
        <v>3</v>
      </c>
      <c r="G64" s="217">
        <v>2.16</v>
      </c>
      <c r="H64" s="218">
        <v>0.432</v>
      </c>
      <c r="I64" s="216">
        <v>1559.4</v>
      </c>
      <c r="J64" s="223">
        <v>1656</v>
      </c>
      <c r="K64" s="224">
        <v>1794</v>
      </c>
    </row>
    <row r="65" spans="2:11" ht="13.5" thickBot="1">
      <c r="B65" s="856" t="s">
        <v>14</v>
      </c>
      <c r="C65" s="857"/>
      <c r="D65" s="857"/>
      <c r="E65" s="857"/>
      <c r="F65" s="857"/>
      <c r="G65" s="857"/>
      <c r="H65" s="857"/>
      <c r="I65" s="857"/>
      <c r="J65" s="857"/>
      <c r="K65" s="858"/>
    </row>
    <row r="66" spans="2:11" ht="12.75">
      <c r="B66" s="199" t="s">
        <v>622</v>
      </c>
      <c r="C66" s="200">
        <v>1200</v>
      </c>
      <c r="D66" s="201">
        <v>600</v>
      </c>
      <c r="E66" s="202">
        <v>50</v>
      </c>
      <c r="F66" s="209">
        <v>6</v>
      </c>
      <c r="G66" s="210">
        <v>4.32</v>
      </c>
      <c r="H66" s="211">
        <v>0.216</v>
      </c>
      <c r="I66" s="209">
        <v>2508.6</v>
      </c>
      <c r="J66" s="220">
        <v>2664</v>
      </c>
      <c r="K66" s="221">
        <v>2886</v>
      </c>
    </row>
    <row r="67" spans="2:11" ht="12.75">
      <c r="B67" s="870" t="s">
        <v>623</v>
      </c>
      <c r="C67" s="203">
        <v>1200</v>
      </c>
      <c r="D67" s="204">
        <v>600</v>
      </c>
      <c r="E67" s="205">
        <v>60</v>
      </c>
      <c r="F67" s="206">
        <v>4</v>
      </c>
      <c r="G67" s="207">
        <v>2.88</v>
      </c>
      <c r="H67" s="208">
        <v>0.17279999999999998</v>
      </c>
      <c r="I67" s="206">
        <v>2508.6</v>
      </c>
      <c r="J67" s="219">
        <v>2664</v>
      </c>
      <c r="K67" s="222">
        <v>2886</v>
      </c>
    </row>
    <row r="68" spans="2:11" ht="12.75">
      <c r="B68" s="870"/>
      <c r="C68" s="203">
        <v>1200</v>
      </c>
      <c r="D68" s="204">
        <v>600</v>
      </c>
      <c r="E68" s="205">
        <v>70</v>
      </c>
      <c r="F68" s="206">
        <v>4</v>
      </c>
      <c r="G68" s="207">
        <v>2.88</v>
      </c>
      <c r="H68" s="208">
        <v>0.2016</v>
      </c>
      <c r="I68" s="206">
        <v>2508.6</v>
      </c>
      <c r="J68" s="219">
        <v>2664</v>
      </c>
      <c r="K68" s="222">
        <v>2886</v>
      </c>
    </row>
    <row r="69" spans="2:11" ht="12.75">
      <c r="B69" s="870"/>
      <c r="C69" s="203">
        <v>1200</v>
      </c>
      <c r="D69" s="204">
        <v>600</v>
      </c>
      <c r="E69" s="205">
        <v>80</v>
      </c>
      <c r="F69" s="206">
        <v>5</v>
      </c>
      <c r="G69" s="207">
        <v>3.6</v>
      </c>
      <c r="H69" s="208">
        <v>0.288</v>
      </c>
      <c r="I69" s="206">
        <v>2508.6</v>
      </c>
      <c r="J69" s="219">
        <v>2664</v>
      </c>
      <c r="K69" s="222">
        <v>2886</v>
      </c>
    </row>
    <row r="70" spans="2:11" ht="12.75">
      <c r="B70" s="870"/>
      <c r="C70" s="203">
        <v>1200</v>
      </c>
      <c r="D70" s="204">
        <v>600</v>
      </c>
      <c r="E70" s="205">
        <v>90</v>
      </c>
      <c r="F70" s="206">
        <v>4</v>
      </c>
      <c r="G70" s="207">
        <v>2.88</v>
      </c>
      <c r="H70" s="208">
        <v>0.2592</v>
      </c>
      <c r="I70" s="206">
        <v>2508.6</v>
      </c>
      <c r="J70" s="219">
        <v>2664</v>
      </c>
      <c r="K70" s="222">
        <v>2886</v>
      </c>
    </row>
    <row r="71" spans="2:11" ht="12.75">
      <c r="B71" s="870"/>
      <c r="C71" s="203">
        <v>1200</v>
      </c>
      <c r="D71" s="204">
        <v>600</v>
      </c>
      <c r="E71" s="205">
        <v>100</v>
      </c>
      <c r="F71" s="206">
        <v>3</v>
      </c>
      <c r="G71" s="207">
        <v>2.16</v>
      </c>
      <c r="H71" s="208">
        <v>0.216</v>
      </c>
      <c r="I71" s="206">
        <v>2508.6</v>
      </c>
      <c r="J71" s="219">
        <v>2664</v>
      </c>
      <c r="K71" s="222">
        <v>2886</v>
      </c>
    </row>
    <row r="72" spans="2:11" ht="12.75">
      <c r="B72" s="870"/>
      <c r="C72" s="203">
        <v>1200</v>
      </c>
      <c r="D72" s="204">
        <v>600</v>
      </c>
      <c r="E72" s="205">
        <v>110</v>
      </c>
      <c r="F72" s="206">
        <v>3</v>
      </c>
      <c r="G72" s="207">
        <v>2.16</v>
      </c>
      <c r="H72" s="208">
        <v>0.23760000000000003</v>
      </c>
      <c r="I72" s="206">
        <v>2508.6</v>
      </c>
      <c r="J72" s="219">
        <v>2664</v>
      </c>
      <c r="K72" s="222">
        <v>2886</v>
      </c>
    </row>
    <row r="73" spans="2:11" ht="12.75">
      <c r="B73" s="870"/>
      <c r="C73" s="203">
        <v>1200</v>
      </c>
      <c r="D73" s="204">
        <v>600</v>
      </c>
      <c r="E73" s="205">
        <v>120</v>
      </c>
      <c r="F73" s="206">
        <v>3</v>
      </c>
      <c r="G73" s="207">
        <v>2.16</v>
      </c>
      <c r="H73" s="208">
        <v>0.25920000000000004</v>
      </c>
      <c r="I73" s="206">
        <v>2508.6</v>
      </c>
      <c r="J73" s="219">
        <v>2664</v>
      </c>
      <c r="K73" s="222">
        <v>2886</v>
      </c>
    </row>
    <row r="74" spans="2:11" ht="12.75">
      <c r="B74" s="870"/>
      <c r="C74" s="203">
        <v>1200</v>
      </c>
      <c r="D74" s="204">
        <v>600</v>
      </c>
      <c r="E74" s="205">
        <v>130</v>
      </c>
      <c r="F74" s="206">
        <v>2</v>
      </c>
      <c r="G74" s="207">
        <v>1.44</v>
      </c>
      <c r="H74" s="208">
        <v>0.18719999999999998</v>
      </c>
      <c r="I74" s="206">
        <v>2508.6</v>
      </c>
      <c r="J74" s="219">
        <v>2664</v>
      </c>
      <c r="K74" s="222">
        <v>2886</v>
      </c>
    </row>
    <row r="75" spans="2:11" ht="12.75">
      <c r="B75" s="870"/>
      <c r="C75" s="203">
        <v>1200</v>
      </c>
      <c r="D75" s="204">
        <v>600</v>
      </c>
      <c r="E75" s="205">
        <v>140</v>
      </c>
      <c r="F75" s="206">
        <v>2</v>
      </c>
      <c r="G75" s="207">
        <v>1.44</v>
      </c>
      <c r="H75" s="208">
        <v>0.2016</v>
      </c>
      <c r="I75" s="206">
        <v>2508.6</v>
      </c>
      <c r="J75" s="219">
        <v>2664</v>
      </c>
      <c r="K75" s="222">
        <v>2886</v>
      </c>
    </row>
    <row r="76" spans="2:11" ht="12.75">
      <c r="B76" s="870"/>
      <c r="C76" s="203">
        <v>1200</v>
      </c>
      <c r="D76" s="204">
        <v>600</v>
      </c>
      <c r="E76" s="205">
        <v>150</v>
      </c>
      <c r="F76" s="206">
        <v>2</v>
      </c>
      <c r="G76" s="207">
        <v>1.44</v>
      </c>
      <c r="H76" s="208">
        <v>0.216</v>
      </c>
      <c r="I76" s="206">
        <v>2508.6</v>
      </c>
      <c r="J76" s="219">
        <v>2664</v>
      </c>
      <c r="K76" s="222">
        <v>2886</v>
      </c>
    </row>
    <row r="77" spans="2:11" ht="12.75">
      <c r="B77" s="870"/>
      <c r="C77" s="203">
        <v>1200</v>
      </c>
      <c r="D77" s="204">
        <v>600</v>
      </c>
      <c r="E77" s="205">
        <v>160</v>
      </c>
      <c r="F77" s="206">
        <v>2</v>
      </c>
      <c r="G77" s="207">
        <v>1.44</v>
      </c>
      <c r="H77" s="208">
        <v>0.23039999999999997</v>
      </c>
      <c r="I77" s="206">
        <v>2508.6</v>
      </c>
      <c r="J77" s="219">
        <v>2664</v>
      </c>
      <c r="K77" s="222">
        <v>2886</v>
      </c>
    </row>
    <row r="78" spans="2:11" ht="12.75">
      <c r="B78" s="870"/>
      <c r="C78" s="203">
        <v>1200</v>
      </c>
      <c r="D78" s="204">
        <v>600</v>
      </c>
      <c r="E78" s="205">
        <v>170</v>
      </c>
      <c r="F78" s="206">
        <v>2</v>
      </c>
      <c r="G78" s="207">
        <v>1.44</v>
      </c>
      <c r="H78" s="208">
        <v>0.2448</v>
      </c>
      <c r="I78" s="206">
        <v>2508.6</v>
      </c>
      <c r="J78" s="219">
        <v>2664</v>
      </c>
      <c r="K78" s="222">
        <v>2886</v>
      </c>
    </row>
    <row r="79" spans="2:11" ht="12.75">
      <c r="B79" s="870"/>
      <c r="C79" s="203">
        <v>1200</v>
      </c>
      <c r="D79" s="204">
        <v>600</v>
      </c>
      <c r="E79" s="205">
        <v>180</v>
      </c>
      <c r="F79" s="206">
        <v>2</v>
      </c>
      <c r="G79" s="207">
        <v>1.44</v>
      </c>
      <c r="H79" s="208">
        <v>0.2592</v>
      </c>
      <c r="I79" s="206">
        <v>2508.6</v>
      </c>
      <c r="J79" s="219">
        <v>2664</v>
      </c>
      <c r="K79" s="222">
        <v>2886</v>
      </c>
    </row>
    <row r="80" spans="2:11" ht="12.75">
      <c r="B80" s="870"/>
      <c r="C80" s="203">
        <v>1200</v>
      </c>
      <c r="D80" s="204">
        <v>600</v>
      </c>
      <c r="E80" s="205">
        <v>190</v>
      </c>
      <c r="F80" s="206">
        <v>2</v>
      </c>
      <c r="G80" s="207">
        <v>1.44</v>
      </c>
      <c r="H80" s="208">
        <v>0.27359999999999995</v>
      </c>
      <c r="I80" s="206">
        <v>2508.6</v>
      </c>
      <c r="J80" s="219">
        <v>2664</v>
      </c>
      <c r="K80" s="222">
        <v>2886</v>
      </c>
    </row>
    <row r="81" spans="2:11" ht="13.5" thickBot="1">
      <c r="B81" s="871"/>
      <c r="C81" s="213">
        <v>1200</v>
      </c>
      <c r="D81" s="214">
        <v>600</v>
      </c>
      <c r="E81" s="215">
        <v>200</v>
      </c>
      <c r="F81" s="216">
        <v>2</v>
      </c>
      <c r="G81" s="217">
        <v>1.44</v>
      </c>
      <c r="H81" s="218">
        <v>0.288</v>
      </c>
      <c r="I81" s="216">
        <v>2508.6</v>
      </c>
      <c r="J81" s="223">
        <v>2664</v>
      </c>
      <c r="K81" s="224">
        <v>2886</v>
      </c>
    </row>
    <row r="82" spans="2:11" ht="12.75">
      <c r="B82" s="199" t="s">
        <v>624</v>
      </c>
      <c r="C82" s="200">
        <v>1200</v>
      </c>
      <c r="D82" s="201">
        <v>600</v>
      </c>
      <c r="E82" s="202">
        <v>50</v>
      </c>
      <c r="F82" s="209">
        <v>6</v>
      </c>
      <c r="G82" s="210">
        <v>4.32</v>
      </c>
      <c r="H82" s="211">
        <v>0.216</v>
      </c>
      <c r="I82" s="209">
        <v>2755.2</v>
      </c>
      <c r="J82" s="220">
        <v>2927.4</v>
      </c>
      <c r="K82" s="221">
        <v>3148.8</v>
      </c>
    </row>
    <row r="83" spans="2:11" ht="12.75">
      <c r="B83" s="870" t="s">
        <v>623</v>
      </c>
      <c r="C83" s="203">
        <v>1200</v>
      </c>
      <c r="D83" s="204">
        <v>600</v>
      </c>
      <c r="E83" s="205">
        <v>60</v>
      </c>
      <c r="F83" s="206">
        <v>4</v>
      </c>
      <c r="G83" s="207">
        <v>2.88</v>
      </c>
      <c r="H83" s="208">
        <v>0.17279999999999998</v>
      </c>
      <c r="I83" s="206">
        <v>2755.2</v>
      </c>
      <c r="J83" s="219">
        <v>2927.4</v>
      </c>
      <c r="K83" s="222">
        <v>3148.8</v>
      </c>
    </row>
    <row r="84" spans="2:11" ht="12.75">
      <c r="B84" s="870"/>
      <c r="C84" s="203">
        <v>1200</v>
      </c>
      <c r="D84" s="204">
        <v>600</v>
      </c>
      <c r="E84" s="205">
        <v>70</v>
      </c>
      <c r="F84" s="206">
        <v>3</v>
      </c>
      <c r="G84" s="207">
        <v>2.16</v>
      </c>
      <c r="H84" s="208">
        <v>0.15120000000000003</v>
      </c>
      <c r="I84" s="206">
        <v>2755.2</v>
      </c>
      <c r="J84" s="219">
        <v>2927.4</v>
      </c>
      <c r="K84" s="222">
        <v>3148.8</v>
      </c>
    </row>
    <row r="85" spans="2:11" ht="12.75">
      <c r="B85" s="870"/>
      <c r="C85" s="203">
        <v>1200</v>
      </c>
      <c r="D85" s="204">
        <v>600</v>
      </c>
      <c r="E85" s="205">
        <v>80</v>
      </c>
      <c r="F85" s="206">
        <v>3</v>
      </c>
      <c r="G85" s="207">
        <v>2.16</v>
      </c>
      <c r="H85" s="208">
        <v>0.1728</v>
      </c>
      <c r="I85" s="206">
        <v>2755.2</v>
      </c>
      <c r="J85" s="219">
        <v>2927.4</v>
      </c>
      <c r="K85" s="222">
        <v>3148.8</v>
      </c>
    </row>
    <row r="86" spans="2:11" ht="12.75">
      <c r="B86" s="870"/>
      <c r="C86" s="203">
        <v>1200</v>
      </c>
      <c r="D86" s="204">
        <v>600</v>
      </c>
      <c r="E86" s="205">
        <v>90</v>
      </c>
      <c r="F86" s="206">
        <v>3</v>
      </c>
      <c r="G86" s="207">
        <v>2.16</v>
      </c>
      <c r="H86" s="208">
        <v>0.19440000000000002</v>
      </c>
      <c r="I86" s="206">
        <v>2755.2</v>
      </c>
      <c r="J86" s="219">
        <v>2927.4</v>
      </c>
      <c r="K86" s="222">
        <v>3148.8</v>
      </c>
    </row>
    <row r="87" spans="2:11" ht="12.75">
      <c r="B87" s="870"/>
      <c r="C87" s="203">
        <v>1200</v>
      </c>
      <c r="D87" s="204">
        <v>600</v>
      </c>
      <c r="E87" s="205">
        <v>100</v>
      </c>
      <c r="F87" s="206">
        <v>3</v>
      </c>
      <c r="G87" s="207">
        <v>2.16</v>
      </c>
      <c r="H87" s="208">
        <v>0.216</v>
      </c>
      <c r="I87" s="206">
        <v>2755.2</v>
      </c>
      <c r="J87" s="219">
        <v>2927.4</v>
      </c>
      <c r="K87" s="222">
        <v>3148.8</v>
      </c>
    </row>
    <row r="88" spans="2:11" ht="12.75">
      <c r="B88" s="870"/>
      <c r="C88" s="203">
        <v>1200</v>
      </c>
      <c r="D88" s="204">
        <v>600</v>
      </c>
      <c r="E88" s="205">
        <v>110</v>
      </c>
      <c r="F88" s="206">
        <v>3</v>
      </c>
      <c r="G88" s="207">
        <v>2.16</v>
      </c>
      <c r="H88" s="208">
        <v>0.23760000000000003</v>
      </c>
      <c r="I88" s="206">
        <v>2755.2</v>
      </c>
      <c r="J88" s="219">
        <v>2927.4</v>
      </c>
      <c r="K88" s="222">
        <v>3148.8</v>
      </c>
    </row>
    <row r="89" spans="2:11" ht="12.75">
      <c r="B89" s="870"/>
      <c r="C89" s="203">
        <v>1200</v>
      </c>
      <c r="D89" s="204">
        <v>600</v>
      </c>
      <c r="E89" s="205">
        <v>120</v>
      </c>
      <c r="F89" s="206">
        <v>3</v>
      </c>
      <c r="G89" s="207">
        <v>2.16</v>
      </c>
      <c r="H89" s="208">
        <v>0.25920000000000004</v>
      </c>
      <c r="I89" s="206">
        <v>2755.2</v>
      </c>
      <c r="J89" s="219">
        <v>2927.4</v>
      </c>
      <c r="K89" s="222">
        <v>3148.8</v>
      </c>
    </row>
    <row r="90" spans="2:11" ht="12.75">
      <c r="B90" s="870"/>
      <c r="C90" s="203">
        <v>1200</v>
      </c>
      <c r="D90" s="204">
        <v>600</v>
      </c>
      <c r="E90" s="205">
        <v>130</v>
      </c>
      <c r="F90" s="206">
        <v>3</v>
      </c>
      <c r="G90" s="207">
        <v>2.16</v>
      </c>
      <c r="H90" s="208">
        <v>0.2808</v>
      </c>
      <c r="I90" s="206">
        <v>2755.2</v>
      </c>
      <c r="J90" s="219">
        <v>2927.4</v>
      </c>
      <c r="K90" s="222">
        <v>3148.8</v>
      </c>
    </row>
    <row r="91" spans="2:11" ht="12.75">
      <c r="B91" s="870"/>
      <c r="C91" s="203">
        <v>1200</v>
      </c>
      <c r="D91" s="204">
        <v>600</v>
      </c>
      <c r="E91" s="205">
        <v>140</v>
      </c>
      <c r="F91" s="206">
        <v>3</v>
      </c>
      <c r="G91" s="207">
        <v>2.16</v>
      </c>
      <c r="H91" s="208">
        <v>0.30240000000000006</v>
      </c>
      <c r="I91" s="206">
        <v>2755.2</v>
      </c>
      <c r="J91" s="219">
        <v>2927.4</v>
      </c>
      <c r="K91" s="222">
        <v>3148.8</v>
      </c>
    </row>
    <row r="92" spans="2:11" ht="12.75">
      <c r="B92" s="870"/>
      <c r="C92" s="203">
        <v>1200</v>
      </c>
      <c r="D92" s="204">
        <v>600</v>
      </c>
      <c r="E92" s="205">
        <v>150</v>
      </c>
      <c r="F92" s="206">
        <v>3</v>
      </c>
      <c r="G92" s="207">
        <v>2.16</v>
      </c>
      <c r="H92" s="208">
        <v>0.324</v>
      </c>
      <c r="I92" s="206">
        <v>2755.2</v>
      </c>
      <c r="J92" s="219">
        <v>2927.4</v>
      </c>
      <c r="K92" s="222">
        <v>3148.8</v>
      </c>
    </row>
    <row r="93" spans="2:11" ht="12.75">
      <c r="B93" s="870"/>
      <c r="C93" s="203">
        <v>1200</v>
      </c>
      <c r="D93" s="204">
        <v>600</v>
      </c>
      <c r="E93" s="205">
        <v>160</v>
      </c>
      <c r="F93" s="206">
        <v>2</v>
      </c>
      <c r="G93" s="207">
        <v>1.44</v>
      </c>
      <c r="H93" s="208">
        <v>0.23039999999999997</v>
      </c>
      <c r="I93" s="206">
        <v>2755.2</v>
      </c>
      <c r="J93" s="219">
        <v>2927.4</v>
      </c>
      <c r="K93" s="222">
        <v>3148.8</v>
      </c>
    </row>
    <row r="94" spans="2:11" ht="12.75">
      <c r="B94" s="870"/>
      <c r="C94" s="203">
        <v>1200</v>
      </c>
      <c r="D94" s="204">
        <v>600</v>
      </c>
      <c r="E94" s="205">
        <v>170</v>
      </c>
      <c r="F94" s="206">
        <v>2</v>
      </c>
      <c r="G94" s="207">
        <v>1.44</v>
      </c>
      <c r="H94" s="208">
        <v>0.2448</v>
      </c>
      <c r="I94" s="206">
        <v>2755.2</v>
      </c>
      <c r="J94" s="219">
        <v>2927.4</v>
      </c>
      <c r="K94" s="222">
        <v>3148.8</v>
      </c>
    </row>
    <row r="95" spans="2:11" ht="12.75">
      <c r="B95" s="870"/>
      <c r="C95" s="203">
        <v>1200</v>
      </c>
      <c r="D95" s="204">
        <v>600</v>
      </c>
      <c r="E95" s="205">
        <v>180</v>
      </c>
      <c r="F95" s="206">
        <v>2</v>
      </c>
      <c r="G95" s="207">
        <v>1.44</v>
      </c>
      <c r="H95" s="208">
        <v>0.2592</v>
      </c>
      <c r="I95" s="206">
        <v>2755.2</v>
      </c>
      <c r="J95" s="219">
        <v>2927.4</v>
      </c>
      <c r="K95" s="222">
        <v>3148.8</v>
      </c>
    </row>
    <row r="96" spans="2:11" ht="12.75">
      <c r="B96" s="870"/>
      <c r="C96" s="203">
        <v>1200</v>
      </c>
      <c r="D96" s="204">
        <v>600</v>
      </c>
      <c r="E96" s="205">
        <v>190</v>
      </c>
      <c r="F96" s="206">
        <v>2</v>
      </c>
      <c r="G96" s="207">
        <v>1.44</v>
      </c>
      <c r="H96" s="208">
        <v>0.27359999999999995</v>
      </c>
      <c r="I96" s="206">
        <v>2755.2</v>
      </c>
      <c r="J96" s="219">
        <v>2927.4</v>
      </c>
      <c r="K96" s="222">
        <v>3148.8</v>
      </c>
    </row>
    <row r="97" spans="2:11" ht="13.5" thickBot="1">
      <c r="B97" s="871"/>
      <c r="C97" s="213">
        <v>1200</v>
      </c>
      <c r="D97" s="214">
        <v>600</v>
      </c>
      <c r="E97" s="215">
        <v>200</v>
      </c>
      <c r="F97" s="216">
        <v>2</v>
      </c>
      <c r="G97" s="217">
        <v>1.44</v>
      </c>
      <c r="H97" s="218">
        <v>0.288</v>
      </c>
      <c r="I97" s="216">
        <v>2755.2</v>
      </c>
      <c r="J97" s="223">
        <v>2927.4</v>
      </c>
      <c r="K97" s="224">
        <v>3148.8</v>
      </c>
    </row>
    <row r="98" spans="2:11" ht="12.75">
      <c r="B98" s="199" t="s">
        <v>625</v>
      </c>
      <c r="C98" s="200">
        <v>1200</v>
      </c>
      <c r="D98" s="201">
        <v>600</v>
      </c>
      <c r="E98" s="202">
        <v>50</v>
      </c>
      <c r="F98" s="209">
        <v>6</v>
      </c>
      <c r="G98" s="210">
        <v>4.32</v>
      </c>
      <c r="H98" s="211">
        <v>0.216</v>
      </c>
      <c r="I98" s="209">
        <v>3024</v>
      </c>
      <c r="J98" s="220">
        <v>3213</v>
      </c>
      <c r="K98" s="221">
        <v>3402</v>
      </c>
    </row>
    <row r="99" spans="2:11" ht="12.75">
      <c r="B99" s="870" t="s">
        <v>623</v>
      </c>
      <c r="C99" s="203">
        <v>1200</v>
      </c>
      <c r="D99" s="204">
        <v>600</v>
      </c>
      <c r="E99" s="205">
        <v>60</v>
      </c>
      <c r="F99" s="206">
        <v>4</v>
      </c>
      <c r="G99" s="207">
        <v>2.88</v>
      </c>
      <c r="H99" s="208">
        <v>0.17279999999999998</v>
      </c>
      <c r="I99" s="206">
        <v>3024</v>
      </c>
      <c r="J99" s="219">
        <v>3213</v>
      </c>
      <c r="K99" s="222">
        <v>3402</v>
      </c>
    </row>
    <row r="100" spans="2:11" ht="12.75">
      <c r="B100" s="870"/>
      <c r="C100" s="203">
        <v>1200</v>
      </c>
      <c r="D100" s="204">
        <v>600</v>
      </c>
      <c r="E100" s="205">
        <v>70</v>
      </c>
      <c r="F100" s="206">
        <v>3</v>
      </c>
      <c r="G100" s="207">
        <v>2.16</v>
      </c>
      <c r="H100" s="208">
        <v>0.15120000000000003</v>
      </c>
      <c r="I100" s="206">
        <v>3024</v>
      </c>
      <c r="J100" s="219">
        <v>3213</v>
      </c>
      <c r="K100" s="222">
        <v>3402</v>
      </c>
    </row>
    <row r="101" spans="2:11" ht="12.75">
      <c r="B101" s="870"/>
      <c r="C101" s="203">
        <v>1200</v>
      </c>
      <c r="D101" s="204">
        <v>600</v>
      </c>
      <c r="E101" s="205">
        <v>80</v>
      </c>
      <c r="F101" s="206">
        <v>3</v>
      </c>
      <c r="G101" s="207">
        <v>2.16</v>
      </c>
      <c r="H101" s="208">
        <v>0.1728</v>
      </c>
      <c r="I101" s="206">
        <v>3024</v>
      </c>
      <c r="J101" s="219">
        <v>3213</v>
      </c>
      <c r="K101" s="222">
        <v>3402</v>
      </c>
    </row>
    <row r="102" spans="2:11" ht="12.75">
      <c r="B102" s="870"/>
      <c r="C102" s="203">
        <v>1200</v>
      </c>
      <c r="D102" s="204">
        <v>600</v>
      </c>
      <c r="E102" s="205">
        <v>90</v>
      </c>
      <c r="F102" s="206">
        <v>3</v>
      </c>
      <c r="G102" s="207">
        <v>2.16</v>
      </c>
      <c r="H102" s="208">
        <v>0.19440000000000002</v>
      </c>
      <c r="I102" s="206">
        <v>3024</v>
      </c>
      <c r="J102" s="219">
        <v>3213</v>
      </c>
      <c r="K102" s="222">
        <v>3402</v>
      </c>
    </row>
    <row r="103" spans="2:11" ht="12.75">
      <c r="B103" s="870"/>
      <c r="C103" s="203">
        <v>1200</v>
      </c>
      <c r="D103" s="204">
        <v>600</v>
      </c>
      <c r="E103" s="205">
        <v>100</v>
      </c>
      <c r="F103" s="206">
        <v>3</v>
      </c>
      <c r="G103" s="207">
        <v>2.16</v>
      </c>
      <c r="H103" s="208">
        <v>0.216</v>
      </c>
      <c r="I103" s="206">
        <v>3024</v>
      </c>
      <c r="J103" s="219">
        <v>3213</v>
      </c>
      <c r="K103" s="222">
        <v>3402</v>
      </c>
    </row>
    <row r="104" spans="2:11" ht="12.75">
      <c r="B104" s="870"/>
      <c r="C104" s="203">
        <v>1200</v>
      </c>
      <c r="D104" s="204">
        <v>600</v>
      </c>
      <c r="E104" s="205">
        <v>110</v>
      </c>
      <c r="F104" s="206">
        <v>3</v>
      </c>
      <c r="G104" s="207">
        <v>2.16</v>
      </c>
      <c r="H104" s="208">
        <v>0.23760000000000003</v>
      </c>
      <c r="I104" s="206">
        <v>3024</v>
      </c>
      <c r="J104" s="219">
        <v>3213</v>
      </c>
      <c r="K104" s="222">
        <v>3402</v>
      </c>
    </row>
    <row r="105" spans="2:11" ht="12.75">
      <c r="B105" s="870"/>
      <c r="C105" s="203">
        <v>1200</v>
      </c>
      <c r="D105" s="204">
        <v>600</v>
      </c>
      <c r="E105" s="205">
        <v>120</v>
      </c>
      <c r="F105" s="206">
        <v>3</v>
      </c>
      <c r="G105" s="207">
        <v>2.16</v>
      </c>
      <c r="H105" s="208">
        <v>0.25920000000000004</v>
      </c>
      <c r="I105" s="206">
        <v>3024</v>
      </c>
      <c r="J105" s="219">
        <v>3213</v>
      </c>
      <c r="K105" s="222">
        <v>3402</v>
      </c>
    </row>
    <row r="106" spans="2:11" ht="12.75">
      <c r="B106" s="870"/>
      <c r="C106" s="203">
        <v>1200</v>
      </c>
      <c r="D106" s="204">
        <v>600</v>
      </c>
      <c r="E106" s="205">
        <v>130</v>
      </c>
      <c r="F106" s="206">
        <v>3</v>
      </c>
      <c r="G106" s="207">
        <v>2.16</v>
      </c>
      <c r="H106" s="208">
        <v>0.2808</v>
      </c>
      <c r="I106" s="206">
        <v>3024</v>
      </c>
      <c r="J106" s="219">
        <v>3213</v>
      </c>
      <c r="K106" s="222">
        <v>3402</v>
      </c>
    </row>
    <row r="107" spans="2:11" ht="12.75">
      <c r="B107" s="870"/>
      <c r="C107" s="203">
        <v>1200</v>
      </c>
      <c r="D107" s="204">
        <v>600</v>
      </c>
      <c r="E107" s="205">
        <v>140</v>
      </c>
      <c r="F107" s="206">
        <v>3</v>
      </c>
      <c r="G107" s="207">
        <v>2.16</v>
      </c>
      <c r="H107" s="208">
        <v>0.30240000000000006</v>
      </c>
      <c r="I107" s="206">
        <v>3024</v>
      </c>
      <c r="J107" s="219">
        <v>3213</v>
      </c>
      <c r="K107" s="222">
        <v>3402</v>
      </c>
    </row>
    <row r="108" spans="2:11" ht="12.75">
      <c r="B108" s="870"/>
      <c r="C108" s="203">
        <v>1200</v>
      </c>
      <c r="D108" s="204">
        <v>600</v>
      </c>
      <c r="E108" s="205">
        <v>150</v>
      </c>
      <c r="F108" s="206">
        <v>3</v>
      </c>
      <c r="G108" s="207">
        <v>2.16</v>
      </c>
      <c r="H108" s="208">
        <v>0.324</v>
      </c>
      <c r="I108" s="206">
        <v>3024</v>
      </c>
      <c r="J108" s="219">
        <v>3213</v>
      </c>
      <c r="K108" s="222">
        <v>3402</v>
      </c>
    </row>
    <row r="109" spans="2:11" ht="12.75">
      <c r="B109" s="870"/>
      <c r="C109" s="203">
        <v>1200</v>
      </c>
      <c r="D109" s="204">
        <v>600</v>
      </c>
      <c r="E109" s="205">
        <v>160</v>
      </c>
      <c r="F109" s="206">
        <v>2</v>
      </c>
      <c r="G109" s="207">
        <v>1.44</v>
      </c>
      <c r="H109" s="208">
        <v>0.23039999999999997</v>
      </c>
      <c r="I109" s="206">
        <v>3024</v>
      </c>
      <c r="J109" s="219">
        <v>3213</v>
      </c>
      <c r="K109" s="222">
        <v>3402</v>
      </c>
    </row>
    <row r="110" spans="2:11" ht="12.75">
      <c r="B110" s="870"/>
      <c r="C110" s="203">
        <v>1200</v>
      </c>
      <c r="D110" s="204">
        <v>600</v>
      </c>
      <c r="E110" s="205">
        <v>170</v>
      </c>
      <c r="F110" s="206">
        <v>2</v>
      </c>
      <c r="G110" s="207">
        <v>1.44</v>
      </c>
      <c r="H110" s="208">
        <v>0.2448</v>
      </c>
      <c r="I110" s="206">
        <v>3024</v>
      </c>
      <c r="J110" s="219">
        <v>3213</v>
      </c>
      <c r="K110" s="222">
        <v>3402</v>
      </c>
    </row>
    <row r="111" spans="2:11" ht="12.75">
      <c r="B111" s="870"/>
      <c r="C111" s="203">
        <v>1200</v>
      </c>
      <c r="D111" s="204">
        <v>600</v>
      </c>
      <c r="E111" s="205">
        <v>180</v>
      </c>
      <c r="F111" s="206">
        <v>2</v>
      </c>
      <c r="G111" s="207">
        <v>1.44</v>
      </c>
      <c r="H111" s="208">
        <v>0.2592</v>
      </c>
      <c r="I111" s="206">
        <v>3024</v>
      </c>
      <c r="J111" s="219">
        <v>3213</v>
      </c>
      <c r="K111" s="222">
        <v>3402</v>
      </c>
    </row>
    <row r="112" spans="2:11" ht="12.75">
      <c r="B112" s="870"/>
      <c r="C112" s="203">
        <v>1200</v>
      </c>
      <c r="D112" s="204">
        <v>600</v>
      </c>
      <c r="E112" s="205">
        <v>190</v>
      </c>
      <c r="F112" s="206">
        <v>2</v>
      </c>
      <c r="G112" s="207">
        <v>1.44</v>
      </c>
      <c r="H112" s="208">
        <v>0.27359999999999995</v>
      </c>
      <c r="I112" s="206">
        <v>3024</v>
      </c>
      <c r="J112" s="219">
        <v>3213</v>
      </c>
      <c r="K112" s="222">
        <v>3402</v>
      </c>
    </row>
    <row r="113" spans="2:11" ht="13.5" thickBot="1">
      <c r="B113" s="871"/>
      <c r="C113" s="213">
        <v>1200</v>
      </c>
      <c r="D113" s="214">
        <v>600</v>
      </c>
      <c r="E113" s="215">
        <v>200</v>
      </c>
      <c r="F113" s="216">
        <v>2</v>
      </c>
      <c r="G113" s="217">
        <v>1.44</v>
      </c>
      <c r="H113" s="218">
        <v>0.288</v>
      </c>
      <c r="I113" s="216">
        <v>3024</v>
      </c>
      <c r="J113" s="223">
        <v>3213</v>
      </c>
      <c r="K113" s="224">
        <v>3402</v>
      </c>
    </row>
    <row r="114" spans="2:11" ht="13.5" thickBot="1">
      <c r="B114" s="856" t="s">
        <v>15</v>
      </c>
      <c r="C114" s="857"/>
      <c r="D114" s="857"/>
      <c r="E114" s="857"/>
      <c r="F114" s="857"/>
      <c r="G114" s="857"/>
      <c r="H114" s="857"/>
      <c r="I114" s="857"/>
      <c r="J114" s="857"/>
      <c r="K114" s="858"/>
    </row>
    <row r="115" spans="2:11" ht="12.75">
      <c r="B115" s="199" t="s">
        <v>626</v>
      </c>
      <c r="C115" s="200">
        <v>1200</v>
      </c>
      <c r="D115" s="201">
        <v>600</v>
      </c>
      <c r="E115" s="202">
        <v>50</v>
      </c>
      <c r="F115" s="209">
        <v>4</v>
      </c>
      <c r="G115" s="210">
        <v>2.88</v>
      </c>
      <c r="H115" s="211">
        <v>0.144</v>
      </c>
      <c r="I115" s="209">
        <v>4347</v>
      </c>
      <c r="J115" s="220">
        <v>4536</v>
      </c>
      <c r="K115" s="221">
        <v>4725</v>
      </c>
    </row>
    <row r="116" spans="2:11" ht="12.75">
      <c r="B116" s="870" t="s">
        <v>627</v>
      </c>
      <c r="C116" s="203">
        <v>1200</v>
      </c>
      <c r="D116" s="204">
        <v>600</v>
      </c>
      <c r="E116" s="205">
        <v>60</v>
      </c>
      <c r="F116" s="206">
        <v>4</v>
      </c>
      <c r="G116" s="207">
        <v>2.88</v>
      </c>
      <c r="H116" s="208">
        <v>0.17279999999999998</v>
      </c>
      <c r="I116" s="206">
        <v>4209</v>
      </c>
      <c r="J116" s="219">
        <v>4392</v>
      </c>
      <c r="K116" s="222">
        <v>4575</v>
      </c>
    </row>
    <row r="117" spans="2:11" ht="12.75">
      <c r="B117" s="870"/>
      <c r="C117" s="203">
        <v>1200</v>
      </c>
      <c r="D117" s="204">
        <v>600</v>
      </c>
      <c r="E117" s="205">
        <v>70</v>
      </c>
      <c r="F117" s="206">
        <v>4</v>
      </c>
      <c r="G117" s="207">
        <v>2.88</v>
      </c>
      <c r="H117" s="208">
        <v>0.2016</v>
      </c>
      <c r="I117" s="206">
        <v>4209</v>
      </c>
      <c r="J117" s="219">
        <v>4392</v>
      </c>
      <c r="K117" s="222">
        <v>4575</v>
      </c>
    </row>
    <row r="118" spans="2:11" ht="12.75">
      <c r="B118" s="870"/>
      <c r="C118" s="203">
        <v>1200</v>
      </c>
      <c r="D118" s="204">
        <v>600</v>
      </c>
      <c r="E118" s="205">
        <v>80</v>
      </c>
      <c r="F118" s="206">
        <v>3</v>
      </c>
      <c r="G118" s="207">
        <v>2.16</v>
      </c>
      <c r="H118" s="208">
        <v>0.1728</v>
      </c>
      <c r="I118" s="206">
        <v>4071</v>
      </c>
      <c r="J118" s="219">
        <v>4248</v>
      </c>
      <c r="K118" s="222">
        <v>4425</v>
      </c>
    </row>
    <row r="119" spans="2:11" ht="12.75">
      <c r="B119" s="870"/>
      <c r="C119" s="203">
        <v>1200</v>
      </c>
      <c r="D119" s="204">
        <v>600</v>
      </c>
      <c r="E119" s="205">
        <v>90</v>
      </c>
      <c r="F119" s="206">
        <v>2</v>
      </c>
      <c r="G119" s="207">
        <v>1.44</v>
      </c>
      <c r="H119" s="208">
        <v>0.1296</v>
      </c>
      <c r="I119" s="206">
        <v>4071</v>
      </c>
      <c r="J119" s="219">
        <v>4248</v>
      </c>
      <c r="K119" s="222">
        <v>4425</v>
      </c>
    </row>
    <row r="120" spans="2:11" ht="12.75">
      <c r="B120" s="870"/>
      <c r="C120" s="203">
        <v>1200</v>
      </c>
      <c r="D120" s="204">
        <v>600</v>
      </c>
      <c r="E120" s="205">
        <v>100</v>
      </c>
      <c r="F120" s="206">
        <v>2</v>
      </c>
      <c r="G120" s="207">
        <v>1.44</v>
      </c>
      <c r="H120" s="208">
        <v>0.144</v>
      </c>
      <c r="I120" s="206">
        <v>4071</v>
      </c>
      <c r="J120" s="219">
        <v>4248</v>
      </c>
      <c r="K120" s="222">
        <v>4425</v>
      </c>
    </row>
    <row r="121" spans="2:11" ht="12.75">
      <c r="B121" s="870"/>
      <c r="C121" s="203">
        <v>1200</v>
      </c>
      <c r="D121" s="204">
        <v>600</v>
      </c>
      <c r="E121" s="205">
        <v>110</v>
      </c>
      <c r="F121" s="206">
        <v>2</v>
      </c>
      <c r="G121" s="207">
        <v>1.44</v>
      </c>
      <c r="H121" s="208">
        <v>0.1584</v>
      </c>
      <c r="I121" s="206">
        <v>4071</v>
      </c>
      <c r="J121" s="219">
        <v>4248</v>
      </c>
      <c r="K121" s="222">
        <v>4425</v>
      </c>
    </row>
    <row r="122" spans="2:11" ht="12.75">
      <c r="B122" s="870"/>
      <c r="C122" s="203">
        <v>1200</v>
      </c>
      <c r="D122" s="204">
        <v>600</v>
      </c>
      <c r="E122" s="205">
        <v>120</v>
      </c>
      <c r="F122" s="206">
        <v>2</v>
      </c>
      <c r="G122" s="207">
        <v>1.44</v>
      </c>
      <c r="H122" s="208">
        <v>0.17279999999999998</v>
      </c>
      <c r="I122" s="206">
        <v>4071</v>
      </c>
      <c r="J122" s="219">
        <v>4248</v>
      </c>
      <c r="K122" s="222">
        <v>4425</v>
      </c>
    </row>
    <row r="123" spans="2:11" ht="12.75">
      <c r="B123" s="870"/>
      <c r="C123" s="203">
        <v>1200</v>
      </c>
      <c r="D123" s="204">
        <v>600</v>
      </c>
      <c r="E123" s="205">
        <v>130</v>
      </c>
      <c r="F123" s="206">
        <v>2</v>
      </c>
      <c r="G123" s="207">
        <v>1.44</v>
      </c>
      <c r="H123" s="208">
        <v>0.18719999999999998</v>
      </c>
      <c r="I123" s="206">
        <v>4071</v>
      </c>
      <c r="J123" s="219">
        <v>4248</v>
      </c>
      <c r="K123" s="222">
        <v>4425</v>
      </c>
    </row>
    <row r="124" spans="2:11" ht="12.75">
      <c r="B124" s="870"/>
      <c r="C124" s="203">
        <v>1200</v>
      </c>
      <c r="D124" s="204">
        <v>600</v>
      </c>
      <c r="E124" s="205">
        <v>140</v>
      </c>
      <c r="F124" s="206">
        <v>2</v>
      </c>
      <c r="G124" s="207">
        <v>1.44</v>
      </c>
      <c r="H124" s="208">
        <v>0.2016</v>
      </c>
      <c r="I124" s="206">
        <v>4071</v>
      </c>
      <c r="J124" s="219">
        <v>4248</v>
      </c>
      <c r="K124" s="222">
        <v>4425</v>
      </c>
    </row>
    <row r="125" spans="2:11" ht="12.75">
      <c r="B125" s="870"/>
      <c r="C125" s="203">
        <v>1200</v>
      </c>
      <c r="D125" s="204">
        <v>600</v>
      </c>
      <c r="E125" s="205">
        <v>150</v>
      </c>
      <c r="F125" s="206">
        <v>2</v>
      </c>
      <c r="G125" s="207">
        <v>1.44</v>
      </c>
      <c r="H125" s="208">
        <v>0.216</v>
      </c>
      <c r="I125" s="206">
        <v>4071</v>
      </c>
      <c r="J125" s="219">
        <v>4248</v>
      </c>
      <c r="K125" s="222">
        <v>4425</v>
      </c>
    </row>
    <row r="126" spans="2:11" ht="12.75">
      <c r="B126" s="870"/>
      <c r="C126" s="203">
        <v>1200</v>
      </c>
      <c r="D126" s="204">
        <v>600</v>
      </c>
      <c r="E126" s="205">
        <v>160</v>
      </c>
      <c r="F126" s="206">
        <v>2</v>
      </c>
      <c r="G126" s="207">
        <v>1.44</v>
      </c>
      <c r="H126" s="208">
        <v>0.23039999999999997</v>
      </c>
      <c r="I126" s="206">
        <v>4071</v>
      </c>
      <c r="J126" s="219">
        <v>4248</v>
      </c>
      <c r="K126" s="222">
        <v>4425</v>
      </c>
    </row>
    <row r="127" spans="2:11" ht="12.75">
      <c r="B127" s="870"/>
      <c r="C127" s="203">
        <v>1200</v>
      </c>
      <c r="D127" s="204">
        <v>600</v>
      </c>
      <c r="E127" s="205">
        <v>170</v>
      </c>
      <c r="F127" s="206">
        <v>2</v>
      </c>
      <c r="G127" s="207">
        <v>1.44</v>
      </c>
      <c r="H127" s="208">
        <v>0.2448</v>
      </c>
      <c r="I127" s="206">
        <v>4071</v>
      </c>
      <c r="J127" s="219">
        <v>4248</v>
      </c>
      <c r="K127" s="222">
        <v>4425</v>
      </c>
    </row>
    <row r="128" spans="2:11" ht="12.75">
      <c r="B128" s="870"/>
      <c r="C128" s="203">
        <v>1200</v>
      </c>
      <c r="D128" s="204">
        <v>600</v>
      </c>
      <c r="E128" s="205">
        <v>180</v>
      </c>
      <c r="F128" s="206">
        <v>2</v>
      </c>
      <c r="G128" s="207">
        <v>1.44</v>
      </c>
      <c r="H128" s="208">
        <v>0.2592</v>
      </c>
      <c r="I128" s="206">
        <v>4071</v>
      </c>
      <c r="J128" s="219">
        <v>4248</v>
      </c>
      <c r="K128" s="222">
        <v>4425</v>
      </c>
    </row>
    <row r="129" spans="2:11" ht="12.75">
      <c r="B129" s="870"/>
      <c r="C129" s="203">
        <v>1200</v>
      </c>
      <c r="D129" s="204">
        <v>600</v>
      </c>
      <c r="E129" s="205">
        <v>190</v>
      </c>
      <c r="F129" s="206">
        <v>2</v>
      </c>
      <c r="G129" s="207">
        <v>1.44</v>
      </c>
      <c r="H129" s="208">
        <v>0.27359999999999995</v>
      </c>
      <c r="I129" s="206">
        <v>4071</v>
      </c>
      <c r="J129" s="219">
        <v>4248</v>
      </c>
      <c r="K129" s="222">
        <v>4425</v>
      </c>
    </row>
    <row r="130" spans="2:11" ht="13.5" thickBot="1">
      <c r="B130" s="871"/>
      <c r="C130" s="213">
        <v>1200</v>
      </c>
      <c r="D130" s="214">
        <v>600</v>
      </c>
      <c r="E130" s="215">
        <v>200</v>
      </c>
      <c r="F130" s="216">
        <v>2</v>
      </c>
      <c r="G130" s="217">
        <v>1.44</v>
      </c>
      <c r="H130" s="218">
        <v>0.288</v>
      </c>
      <c r="I130" s="216">
        <v>4071</v>
      </c>
      <c r="J130" s="223">
        <v>4248</v>
      </c>
      <c r="K130" s="224">
        <v>4425</v>
      </c>
    </row>
    <row r="131" spans="2:11" ht="13.5" thickBot="1">
      <c r="B131" s="856" t="s">
        <v>16</v>
      </c>
      <c r="C131" s="857"/>
      <c r="D131" s="857"/>
      <c r="E131" s="857"/>
      <c r="F131" s="857"/>
      <c r="G131" s="857"/>
      <c r="H131" s="857"/>
      <c r="I131" s="857"/>
      <c r="J131" s="857"/>
      <c r="K131" s="858"/>
    </row>
    <row r="132" spans="2:11" ht="12.75">
      <c r="B132" s="199" t="s">
        <v>628</v>
      </c>
      <c r="C132" s="200">
        <v>1200</v>
      </c>
      <c r="D132" s="201">
        <v>600</v>
      </c>
      <c r="E132" s="202">
        <v>50</v>
      </c>
      <c r="F132" s="209">
        <v>5</v>
      </c>
      <c r="G132" s="210">
        <v>3.6</v>
      </c>
      <c r="H132" s="211">
        <v>0.18</v>
      </c>
      <c r="I132" s="209">
        <v>3051</v>
      </c>
      <c r="J132" s="220">
        <v>3240</v>
      </c>
      <c r="K132" s="221">
        <v>3402</v>
      </c>
    </row>
    <row r="133" spans="2:11" ht="12.75">
      <c r="B133" s="870" t="s">
        <v>629</v>
      </c>
      <c r="C133" s="203">
        <v>1200</v>
      </c>
      <c r="D133" s="204">
        <v>600</v>
      </c>
      <c r="E133" s="205">
        <v>60</v>
      </c>
      <c r="F133" s="206">
        <v>4</v>
      </c>
      <c r="G133" s="207">
        <v>2.88</v>
      </c>
      <c r="H133" s="208">
        <v>0.17279999999999998</v>
      </c>
      <c r="I133" s="206">
        <v>3051</v>
      </c>
      <c r="J133" s="219">
        <v>3240</v>
      </c>
      <c r="K133" s="222">
        <v>3402</v>
      </c>
    </row>
    <row r="134" spans="2:11" ht="12.75">
      <c r="B134" s="870"/>
      <c r="C134" s="203">
        <v>1200</v>
      </c>
      <c r="D134" s="204">
        <v>600</v>
      </c>
      <c r="E134" s="205">
        <v>70</v>
      </c>
      <c r="F134" s="206">
        <v>4</v>
      </c>
      <c r="G134" s="207">
        <v>2.88</v>
      </c>
      <c r="H134" s="208">
        <v>0.2016</v>
      </c>
      <c r="I134" s="206">
        <v>3051</v>
      </c>
      <c r="J134" s="219">
        <v>3240</v>
      </c>
      <c r="K134" s="222">
        <v>3402</v>
      </c>
    </row>
    <row r="135" spans="2:11" ht="12.75">
      <c r="B135" s="870"/>
      <c r="C135" s="203">
        <v>1200</v>
      </c>
      <c r="D135" s="204">
        <v>600</v>
      </c>
      <c r="E135" s="205">
        <v>80</v>
      </c>
      <c r="F135" s="206">
        <v>3</v>
      </c>
      <c r="G135" s="207">
        <v>2.16</v>
      </c>
      <c r="H135" s="208">
        <v>0.1728</v>
      </c>
      <c r="I135" s="206">
        <v>3051</v>
      </c>
      <c r="J135" s="219">
        <v>3240</v>
      </c>
      <c r="K135" s="222">
        <v>3402</v>
      </c>
    </row>
    <row r="136" spans="2:11" ht="12.75">
      <c r="B136" s="870"/>
      <c r="C136" s="203">
        <v>1200</v>
      </c>
      <c r="D136" s="204">
        <v>600</v>
      </c>
      <c r="E136" s="205">
        <v>90</v>
      </c>
      <c r="F136" s="206">
        <v>3</v>
      </c>
      <c r="G136" s="207">
        <v>2.16</v>
      </c>
      <c r="H136" s="208">
        <v>0.19440000000000002</v>
      </c>
      <c r="I136" s="206">
        <v>3051</v>
      </c>
      <c r="J136" s="219">
        <v>3240</v>
      </c>
      <c r="K136" s="222">
        <v>3402</v>
      </c>
    </row>
    <row r="137" spans="2:11" ht="12.75">
      <c r="B137" s="870"/>
      <c r="C137" s="203">
        <v>1200</v>
      </c>
      <c r="D137" s="204">
        <v>600</v>
      </c>
      <c r="E137" s="205">
        <v>100</v>
      </c>
      <c r="F137" s="206">
        <v>3</v>
      </c>
      <c r="G137" s="207">
        <v>2.16</v>
      </c>
      <c r="H137" s="208">
        <v>0.216</v>
      </c>
      <c r="I137" s="206">
        <v>3051</v>
      </c>
      <c r="J137" s="219">
        <v>3240</v>
      </c>
      <c r="K137" s="222">
        <v>3402</v>
      </c>
    </row>
    <row r="138" spans="2:11" ht="12.75">
      <c r="B138" s="870"/>
      <c r="C138" s="203">
        <v>1200</v>
      </c>
      <c r="D138" s="204">
        <v>600</v>
      </c>
      <c r="E138" s="205">
        <v>110</v>
      </c>
      <c r="F138" s="206">
        <v>3</v>
      </c>
      <c r="G138" s="207">
        <v>2.16</v>
      </c>
      <c r="H138" s="208">
        <v>0.23760000000000003</v>
      </c>
      <c r="I138" s="206">
        <v>3051</v>
      </c>
      <c r="J138" s="219">
        <v>3240</v>
      </c>
      <c r="K138" s="222">
        <v>3402</v>
      </c>
    </row>
    <row r="139" spans="2:11" ht="12.75">
      <c r="B139" s="870"/>
      <c r="C139" s="203">
        <v>1200</v>
      </c>
      <c r="D139" s="204">
        <v>600</v>
      </c>
      <c r="E139" s="205">
        <v>120</v>
      </c>
      <c r="F139" s="206">
        <v>2</v>
      </c>
      <c r="G139" s="207">
        <v>1.44</v>
      </c>
      <c r="H139" s="208">
        <v>0.17279999999999998</v>
      </c>
      <c r="I139" s="206">
        <v>3051</v>
      </c>
      <c r="J139" s="219">
        <v>3240</v>
      </c>
      <c r="K139" s="222">
        <v>3402</v>
      </c>
    </row>
    <row r="140" spans="2:11" ht="12.75">
      <c r="B140" s="870"/>
      <c r="C140" s="203">
        <v>1200</v>
      </c>
      <c r="D140" s="204">
        <v>600</v>
      </c>
      <c r="E140" s="205">
        <v>130</v>
      </c>
      <c r="F140" s="206">
        <v>2</v>
      </c>
      <c r="G140" s="207">
        <v>1.44</v>
      </c>
      <c r="H140" s="208">
        <v>0.18719999999999998</v>
      </c>
      <c r="I140" s="206">
        <v>3051</v>
      </c>
      <c r="J140" s="219">
        <v>3240</v>
      </c>
      <c r="K140" s="222">
        <v>3402</v>
      </c>
    </row>
    <row r="141" spans="2:11" ht="12.75">
      <c r="B141" s="870"/>
      <c r="C141" s="203">
        <v>1200</v>
      </c>
      <c r="D141" s="204">
        <v>600</v>
      </c>
      <c r="E141" s="205">
        <v>140</v>
      </c>
      <c r="F141" s="206">
        <v>2</v>
      </c>
      <c r="G141" s="207">
        <v>1.44</v>
      </c>
      <c r="H141" s="208">
        <v>0.2016</v>
      </c>
      <c r="I141" s="206">
        <v>3051</v>
      </c>
      <c r="J141" s="219">
        <v>3240</v>
      </c>
      <c r="K141" s="222">
        <v>3402</v>
      </c>
    </row>
    <row r="142" spans="2:11" ht="12.75">
      <c r="B142" s="870"/>
      <c r="C142" s="203">
        <v>1200</v>
      </c>
      <c r="D142" s="204">
        <v>600</v>
      </c>
      <c r="E142" s="205">
        <v>150</v>
      </c>
      <c r="F142" s="206">
        <v>2</v>
      </c>
      <c r="G142" s="207">
        <v>1.44</v>
      </c>
      <c r="H142" s="208">
        <v>0.216</v>
      </c>
      <c r="I142" s="206">
        <v>3051</v>
      </c>
      <c r="J142" s="219">
        <v>3240</v>
      </c>
      <c r="K142" s="222">
        <v>3402</v>
      </c>
    </row>
    <row r="143" spans="2:11" ht="12.75">
      <c r="B143" s="870"/>
      <c r="C143" s="203">
        <v>1200</v>
      </c>
      <c r="D143" s="204">
        <v>600</v>
      </c>
      <c r="E143" s="205">
        <v>160</v>
      </c>
      <c r="F143" s="206">
        <v>2</v>
      </c>
      <c r="G143" s="207">
        <v>1.44</v>
      </c>
      <c r="H143" s="208">
        <v>0.23039999999999997</v>
      </c>
      <c r="I143" s="206">
        <v>3051</v>
      </c>
      <c r="J143" s="219">
        <v>3240</v>
      </c>
      <c r="K143" s="222">
        <v>3402</v>
      </c>
    </row>
    <row r="144" spans="2:11" ht="12.75">
      <c r="B144" s="870"/>
      <c r="C144" s="203">
        <v>1200</v>
      </c>
      <c r="D144" s="204">
        <v>600</v>
      </c>
      <c r="E144" s="205">
        <v>170</v>
      </c>
      <c r="F144" s="206">
        <v>2</v>
      </c>
      <c r="G144" s="207">
        <v>1.44</v>
      </c>
      <c r="H144" s="208">
        <v>0.2448</v>
      </c>
      <c r="I144" s="206">
        <v>3051</v>
      </c>
      <c r="J144" s="219">
        <v>3240</v>
      </c>
      <c r="K144" s="222">
        <v>3402</v>
      </c>
    </row>
    <row r="145" spans="2:11" ht="12.75">
      <c r="B145" s="870"/>
      <c r="C145" s="203">
        <v>1200</v>
      </c>
      <c r="D145" s="204">
        <v>600</v>
      </c>
      <c r="E145" s="205">
        <v>180</v>
      </c>
      <c r="F145" s="206">
        <v>2</v>
      </c>
      <c r="G145" s="207">
        <v>1.44</v>
      </c>
      <c r="H145" s="208">
        <v>0.2592</v>
      </c>
      <c r="I145" s="206">
        <v>3051</v>
      </c>
      <c r="J145" s="219">
        <v>3240</v>
      </c>
      <c r="K145" s="222">
        <v>3402</v>
      </c>
    </row>
    <row r="146" spans="2:11" ht="12.75">
      <c r="B146" s="870"/>
      <c r="C146" s="203">
        <v>1200</v>
      </c>
      <c r="D146" s="204">
        <v>600</v>
      </c>
      <c r="E146" s="205">
        <v>190</v>
      </c>
      <c r="F146" s="206">
        <v>2</v>
      </c>
      <c r="G146" s="207">
        <v>1.44</v>
      </c>
      <c r="H146" s="208">
        <v>0.27359999999999995</v>
      </c>
      <c r="I146" s="206">
        <v>3051</v>
      </c>
      <c r="J146" s="219">
        <v>3240</v>
      </c>
      <c r="K146" s="222">
        <v>3402</v>
      </c>
    </row>
    <row r="147" spans="2:11" ht="13.5" thickBot="1">
      <c r="B147" s="871"/>
      <c r="C147" s="213">
        <v>1200</v>
      </c>
      <c r="D147" s="214">
        <v>600</v>
      </c>
      <c r="E147" s="215">
        <v>200</v>
      </c>
      <c r="F147" s="216">
        <v>2</v>
      </c>
      <c r="G147" s="217">
        <v>1.44</v>
      </c>
      <c r="H147" s="218">
        <v>0.288</v>
      </c>
      <c r="I147" s="216">
        <v>3051</v>
      </c>
      <c r="J147" s="223">
        <v>3240</v>
      </c>
      <c r="K147" s="224">
        <v>3402</v>
      </c>
    </row>
    <row r="148" spans="2:11" ht="12.75">
      <c r="B148" s="199" t="s">
        <v>630</v>
      </c>
      <c r="C148" s="200">
        <v>1200</v>
      </c>
      <c r="D148" s="201">
        <v>600</v>
      </c>
      <c r="E148" s="202">
        <v>50</v>
      </c>
      <c r="F148" s="209">
        <v>4</v>
      </c>
      <c r="G148" s="210">
        <v>2.88</v>
      </c>
      <c r="H148" s="211">
        <v>0.144</v>
      </c>
      <c r="I148" s="209">
        <v>4245.6</v>
      </c>
      <c r="J148" s="220">
        <v>4428.6</v>
      </c>
      <c r="K148" s="221">
        <v>4611.6</v>
      </c>
    </row>
    <row r="149" spans="2:11" ht="12.75">
      <c r="B149" s="872" t="s">
        <v>631</v>
      </c>
      <c r="C149" s="203">
        <v>1200</v>
      </c>
      <c r="D149" s="204">
        <v>600</v>
      </c>
      <c r="E149" s="205">
        <v>60</v>
      </c>
      <c r="F149" s="206">
        <v>4</v>
      </c>
      <c r="G149" s="207">
        <v>2.88</v>
      </c>
      <c r="H149" s="208">
        <v>0.17279999999999998</v>
      </c>
      <c r="I149" s="206">
        <v>4245.6</v>
      </c>
      <c r="J149" s="219">
        <v>4428.6</v>
      </c>
      <c r="K149" s="222">
        <v>4611.6</v>
      </c>
    </row>
    <row r="150" spans="2:11" ht="12.75">
      <c r="B150" s="872"/>
      <c r="C150" s="203">
        <v>1200</v>
      </c>
      <c r="D150" s="204">
        <v>600</v>
      </c>
      <c r="E150" s="205">
        <v>70</v>
      </c>
      <c r="F150" s="206">
        <v>2</v>
      </c>
      <c r="G150" s="207">
        <v>1.44</v>
      </c>
      <c r="H150" s="208">
        <v>0.1008</v>
      </c>
      <c r="I150" s="206">
        <v>4245.6</v>
      </c>
      <c r="J150" s="219">
        <v>4428.6</v>
      </c>
      <c r="K150" s="222">
        <v>4611.6</v>
      </c>
    </row>
    <row r="151" spans="2:11" ht="12.75">
      <c r="B151" s="872"/>
      <c r="C151" s="203">
        <v>1200</v>
      </c>
      <c r="D151" s="204">
        <v>600</v>
      </c>
      <c r="E151" s="205">
        <v>80</v>
      </c>
      <c r="F151" s="206">
        <v>2</v>
      </c>
      <c r="G151" s="207">
        <v>1.44</v>
      </c>
      <c r="H151" s="208">
        <v>0.11519999999999998</v>
      </c>
      <c r="I151" s="206">
        <v>4245.6</v>
      </c>
      <c r="J151" s="219">
        <v>4428.6</v>
      </c>
      <c r="K151" s="222">
        <v>4611.6</v>
      </c>
    </row>
    <row r="152" spans="2:11" ht="12.75">
      <c r="B152" s="872"/>
      <c r="C152" s="203">
        <v>1200</v>
      </c>
      <c r="D152" s="204">
        <v>600</v>
      </c>
      <c r="E152" s="205">
        <v>90</v>
      </c>
      <c r="F152" s="206">
        <v>2</v>
      </c>
      <c r="G152" s="207">
        <v>1.44</v>
      </c>
      <c r="H152" s="208">
        <v>0.1296</v>
      </c>
      <c r="I152" s="206">
        <v>4245.6</v>
      </c>
      <c r="J152" s="219">
        <v>4428.6</v>
      </c>
      <c r="K152" s="222">
        <v>4611.6</v>
      </c>
    </row>
    <row r="153" spans="2:11" ht="12.75">
      <c r="B153" s="872"/>
      <c r="C153" s="203">
        <v>1200</v>
      </c>
      <c r="D153" s="204">
        <v>600</v>
      </c>
      <c r="E153" s="205">
        <v>100</v>
      </c>
      <c r="F153" s="206">
        <v>2</v>
      </c>
      <c r="G153" s="207">
        <v>1.44</v>
      </c>
      <c r="H153" s="208">
        <v>0.144</v>
      </c>
      <c r="I153" s="206">
        <v>4245.6</v>
      </c>
      <c r="J153" s="219">
        <v>4428.6</v>
      </c>
      <c r="K153" s="222">
        <v>4611.6</v>
      </c>
    </row>
    <row r="154" spans="2:11" ht="12.75">
      <c r="B154" s="872"/>
      <c r="C154" s="203">
        <v>1200</v>
      </c>
      <c r="D154" s="204">
        <v>600</v>
      </c>
      <c r="E154" s="205">
        <v>110</v>
      </c>
      <c r="F154" s="206">
        <v>2</v>
      </c>
      <c r="G154" s="207">
        <v>1.44</v>
      </c>
      <c r="H154" s="208">
        <v>0.1584</v>
      </c>
      <c r="I154" s="206">
        <v>4245.6</v>
      </c>
      <c r="J154" s="219">
        <v>4428.6</v>
      </c>
      <c r="K154" s="222">
        <v>4611.6</v>
      </c>
    </row>
    <row r="155" spans="2:11" ht="12.75">
      <c r="B155" s="872"/>
      <c r="C155" s="203">
        <v>1200</v>
      </c>
      <c r="D155" s="204">
        <v>600</v>
      </c>
      <c r="E155" s="205">
        <v>120</v>
      </c>
      <c r="F155" s="206">
        <v>2</v>
      </c>
      <c r="G155" s="207">
        <v>1.44</v>
      </c>
      <c r="H155" s="208">
        <v>0.17279999999999998</v>
      </c>
      <c r="I155" s="206">
        <v>4245.6</v>
      </c>
      <c r="J155" s="219">
        <v>4428.6</v>
      </c>
      <c r="K155" s="222">
        <v>4611.6</v>
      </c>
    </row>
    <row r="156" spans="2:11" ht="12.75">
      <c r="B156" s="872"/>
      <c r="C156" s="203">
        <v>1200</v>
      </c>
      <c r="D156" s="204">
        <v>600</v>
      </c>
      <c r="E156" s="205">
        <v>130</v>
      </c>
      <c r="F156" s="206">
        <v>2</v>
      </c>
      <c r="G156" s="207">
        <v>1.44</v>
      </c>
      <c r="H156" s="208">
        <v>0.18719999999999998</v>
      </c>
      <c r="I156" s="206">
        <v>4245.6</v>
      </c>
      <c r="J156" s="219">
        <v>4428.6</v>
      </c>
      <c r="K156" s="222">
        <v>4611.6</v>
      </c>
    </row>
    <row r="157" spans="2:11" ht="12.75">
      <c r="B157" s="872"/>
      <c r="C157" s="203">
        <v>1200</v>
      </c>
      <c r="D157" s="204">
        <v>600</v>
      </c>
      <c r="E157" s="205">
        <v>140</v>
      </c>
      <c r="F157" s="206">
        <v>2</v>
      </c>
      <c r="G157" s="207">
        <v>1.44</v>
      </c>
      <c r="H157" s="208">
        <v>0.2016</v>
      </c>
      <c r="I157" s="206">
        <v>4245.6</v>
      </c>
      <c r="J157" s="219">
        <v>4428.6</v>
      </c>
      <c r="K157" s="222">
        <v>4611.6</v>
      </c>
    </row>
    <row r="158" spans="2:11" ht="12.75">
      <c r="B158" s="872"/>
      <c r="C158" s="203">
        <v>1200</v>
      </c>
      <c r="D158" s="204">
        <v>600</v>
      </c>
      <c r="E158" s="205">
        <v>150</v>
      </c>
      <c r="F158" s="206">
        <v>2</v>
      </c>
      <c r="G158" s="207">
        <v>1.44</v>
      </c>
      <c r="H158" s="208">
        <v>0.216</v>
      </c>
      <c r="I158" s="206">
        <v>4245.6</v>
      </c>
      <c r="J158" s="219">
        <v>4428.6</v>
      </c>
      <c r="K158" s="222">
        <v>4611.6</v>
      </c>
    </row>
    <row r="159" spans="2:11" ht="12.75">
      <c r="B159" s="872"/>
      <c r="C159" s="203">
        <v>1200</v>
      </c>
      <c r="D159" s="204">
        <v>600</v>
      </c>
      <c r="E159" s="205">
        <v>160</v>
      </c>
      <c r="F159" s="206">
        <v>2</v>
      </c>
      <c r="G159" s="207">
        <v>1.44</v>
      </c>
      <c r="H159" s="208">
        <v>0.23039999999999997</v>
      </c>
      <c r="I159" s="206">
        <v>4245.6</v>
      </c>
      <c r="J159" s="219">
        <v>4428.6</v>
      </c>
      <c r="K159" s="222">
        <v>4611.6</v>
      </c>
    </row>
    <row r="160" spans="2:11" ht="12.75">
      <c r="B160" s="872"/>
      <c r="C160" s="203">
        <v>1200</v>
      </c>
      <c r="D160" s="204">
        <v>600</v>
      </c>
      <c r="E160" s="205">
        <v>170</v>
      </c>
      <c r="F160" s="206">
        <v>2</v>
      </c>
      <c r="G160" s="207">
        <v>1.44</v>
      </c>
      <c r="H160" s="208">
        <v>0.2448</v>
      </c>
      <c r="I160" s="206">
        <v>4245.6</v>
      </c>
      <c r="J160" s="219">
        <v>4428.6</v>
      </c>
      <c r="K160" s="222">
        <v>4611.6</v>
      </c>
    </row>
    <row r="161" spans="2:11" ht="12.75">
      <c r="B161" s="872"/>
      <c r="C161" s="203">
        <v>1200</v>
      </c>
      <c r="D161" s="204">
        <v>600</v>
      </c>
      <c r="E161" s="205">
        <v>180</v>
      </c>
      <c r="F161" s="206">
        <v>2</v>
      </c>
      <c r="G161" s="207">
        <v>1.44</v>
      </c>
      <c r="H161" s="208">
        <v>0.2592</v>
      </c>
      <c r="I161" s="206">
        <v>4245.6</v>
      </c>
      <c r="J161" s="219">
        <v>4428.6</v>
      </c>
      <c r="K161" s="222">
        <v>4611.6</v>
      </c>
    </row>
    <row r="162" spans="2:11" ht="12.75">
      <c r="B162" s="872"/>
      <c r="C162" s="203">
        <v>1200</v>
      </c>
      <c r="D162" s="204">
        <v>600</v>
      </c>
      <c r="E162" s="205">
        <v>190</v>
      </c>
      <c r="F162" s="206">
        <v>2</v>
      </c>
      <c r="G162" s="207">
        <v>1.44</v>
      </c>
      <c r="H162" s="208">
        <v>0.27359999999999995</v>
      </c>
      <c r="I162" s="206">
        <v>4245.6</v>
      </c>
      <c r="J162" s="219">
        <v>4428.6</v>
      </c>
      <c r="K162" s="222">
        <v>4611.6</v>
      </c>
    </row>
    <row r="163" spans="2:11" ht="13.5" thickBot="1">
      <c r="B163" s="873"/>
      <c r="C163" s="213">
        <v>1200</v>
      </c>
      <c r="D163" s="214">
        <v>600</v>
      </c>
      <c r="E163" s="215">
        <v>200</v>
      </c>
      <c r="F163" s="216">
        <v>2</v>
      </c>
      <c r="G163" s="217">
        <v>1.44</v>
      </c>
      <c r="H163" s="218">
        <v>0.288</v>
      </c>
      <c r="I163" s="216">
        <v>4245.6</v>
      </c>
      <c r="J163" s="223">
        <v>4428.6</v>
      </c>
      <c r="K163" s="224">
        <v>4611.6</v>
      </c>
    </row>
    <row r="164" spans="2:11" ht="12.75">
      <c r="B164" s="199" t="s">
        <v>632</v>
      </c>
      <c r="C164" s="200">
        <v>1200</v>
      </c>
      <c r="D164" s="201">
        <v>600</v>
      </c>
      <c r="E164" s="202">
        <v>30</v>
      </c>
      <c r="F164" s="209">
        <v>7</v>
      </c>
      <c r="G164" s="210">
        <v>5.04</v>
      </c>
      <c r="H164" s="211">
        <v>0.1512</v>
      </c>
      <c r="I164" s="209">
        <v>5412.36</v>
      </c>
      <c r="J164" s="220">
        <v>5647.68</v>
      </c>
      <c r="K164" s="221">
        <v>5835.936</v>
      </c>
    </row>
    <row r="165" spans="2:11" ht="26.25" thickBot="1">
      <c r="B165" s="212" t="s">
        <v>633</v>
      </c>
      <c r="C165" s="213">
        <v>1200</v>
      </c>
      <c r="D165" s="214">
        <v>600</v>
      </c>
      <c r="E165" s="215">
        <v>40</v>
      </c>
      <c r="F165" s="216">
        <v>5</v>
      </c>
      <c r="G165" s="217">
        <v>3.6</v>
      </c>
      <c r="H165" s="218">
        <v>0.144</v>
      </c>
      <c r="I165" s="216">
        <v>5313</v>
      </c>
      <c r="J165" s="223">
        <v>5544</v>
      </c>
      <c r="K165" s="224">
        <v>5728.8</v>
      </c>
    </row>
    <row r="166" spans="2:11" ht="13.5" customHeight="1" thickBot="1">
      <c r="B166" s="856" t="s">
        <v>17</v>
      </c>
      <c r="C166" s="857"/>
      <c r="D166" s="857"/>
      <c r="E166" s="857"/>
      <c r="F166" s="857"/>
      <c r="G166" s="857"/>
      <c r="H166" s="857"/>
      <c r="I166" s="857"/>
      <c r="J166" s="857"/>
      <c r="K166" s="858"/>
    </row>
    <row r="167" spans="2:11" ht="12.75">
      <c r="B167" s="199" t="s">
        <v>634</v>
      </c>
      <c r="C167" s="200">
        <v>1200</v>
      </c>
      <c r="D167" s="201">
        <v>600</v>
      </c>
      <c r="E167" s="202">
        <v>80</v>
      </c>
      <c r="F167" s="209">
        <v>5</v>
      </c>
      <c r="G167" s="210">
        <v>3.6</v>
      </c>
      <c r="H167" s="211">
        <v>0.288</v>
      </c>
      <c r="I167" s="209">
        <v>2146.185</v>
      </c>
      <c r="J167" s="220">
        <v>2320.2</v>
      </c>
      <c r="K167" s="221">
        <v>2552.22</v>
      </c>
    </row>
    <row r="168" spans="2:11" ht="12.75">
      <c r="B168" s="870" t="s">
        <v>623</v>
      </c>
      <c r="C168" s="203">
        <v>1200</v>
      </c>
      <c r="D168" s="204">
        <v>600</v>
      </c>
      <c r="E168" s="205">
        <v>90</v>
      </c>
      <c r="F168" s="206">
        <v>4</v>
      </c>
      <c r="G168" s="207">
        <v>2.88</v>
      </c>
      <c r="H168" s="208">
        <v>0.2592</v>
      </c>
      <c r="I168" s="206">
        <v>2091.24</v>
      </c>
      <c r="J168" s="219">
        <v>2260.8</v>
      </c>
      <c r="K168" s="222">
        <v>2486.88</v>
      </c>
    </row>
    <row r="169" spans="2:11" ht="12.75">
      <c r="B169" s="870"/>
      <c r="C169" s="203">
        <v>1200</v>
      </c>
      <c r="D169" s="204">
        <v>600</v>
      </c>
      <c r="E169" s="205">
        <v>100</v>
      </c>
      <c r="F169" s="206">
        <v>4</v>
      </c>
      <c r="G169" s="207">
        <v>2.88</v>
      </c>
      <c r="H169" s="208">
        <v>0.288</v>
      </c>
      <c r="I169" s="206">
        <v>2047.2840000000003</v>
      </c>
      <c r="J169" s="219">
        <v>2213.28</v>
      </c>
      <c r="K169" s="222">
        <v>2434.608</v>
      </c>
    </row>
    <row r="170" spans="2:11" ht="12.75">
      <c r="B170" s="870"/>
      <c r="C170" s="203">
        <v>1200</v>
      </c>
      <c r="D170" s="204">
        <v>600</v>
      </c>
      <c r="E170" s="205">
        <v>110</v>
      </c>
      <c r="F170" s="206">
        <v>3</v>
      </c>
      <c r="G170" s="207">
        <v>2.16</v>
      </c>
      <c r="H170" s="208">
        <v>0.23760000000000003</v>
      </c>
      <c r="I170" s="206">
        <v>2011.32</v>
      </c>
      <c r="J170" s="219">
        <v>2174.4</v>
      </c>
      <c r="K170" s="222">
        <v>2391.84</v>
      </c>
    </row>
    <row r="171" spans="2:11" ht="12.75">
      <c r="B171" s="870"/>
      <c r="C171" s="203">
        <v>1200</v>
      </c>
      <c r="D171" s="204">
        <v>600</v>
      </c>
      <c r="E171" s="205">
        <v>120</v>
      </c>
      <c r="F171" s="206">
        <v>3</v>
      </c>
      <c r="G171" s="207">
        <v>2.16</v>
      </c>
      <c r="H171" s="208">
        <v>0.25920000000000004</v>
      </c>
      <c r="I171" s="206">
        <v>1981.35</v>
      </c>
      <c r="J171" s="219">
        <v>2142</v>
      </c>
      <c r="K171" s="222">
        <v>2356.2</v>
      </c>
    </row>
    <row r="172" spans="2:11" ht="12.75">
      <c r="B172" s="870"/>
      <c r="C172" s="203">
        <v>1200</v>
      </c>
      <c r="D172" s="204">
        <v>600</v>
      </c>
      <c r="E172" s="205">
        <v>130</v>
      </c>
      <c r="F172" s="206">
        <v>3</v>
      </c>
      <c r="G172" s="207">
        <v>2.16</v>
      </c>
      <c r="H172" s="208">
        <v>0.2808</v>
      </c>
      <c r="I172" s="206">
        <v>1955.9907692307697</v>
      </c>
      <c r="J172" s="219">
        <v>2114.5846153846155</v>
      </c>
      <c r="K172" s="222">
        <v>2326.0430769230775</v>
      </c>
    </row>
    <row r="173" spans="2:11" ht="12.75">
      <c r="B173" s="870"/>
      <c r="C173" s="203">
        <v>1200</v>
      </c>
      <c r="D173" s="204">
        <v>600</v>
      </c>
      <c r="E173" s="205">
        <v>140</v>
      </c>
      <c r="F173" s="206">
        <v>2</v>
      </c>
      <c r="G173" s="207">
        <v>1.44</v>
      </c>
      <c r="H173" s="208">
        <v>0.2016</v>
      </c>
      <c r="I173" s="206">
        <v>1934.254285714286</v>
      </c>
      <c r="J173" s="219">
        <v>2091.0857142857144</v>
      </c>
      <c r="K173" s="222">
        <v>2300.194285714286</v>
      </c>
    </row>
    <row r="174" spans="2:11" ht="12.75">
      <c r="B174" s="870"/>
      <c r="C174" s="203">
        <v>1200</v>
      </c>
      <c r="D174" s="204">
        <v>600</v>
      </c>
      <c r="E174" s="205">
        <v>150</v>
      </c>
      <c r="F174" s="206">
        <v>2</v>
      </c>
      <c r="G174" s="207">
        <v>1.44</v>
      </c>
      <c r="H174" s="208">
        <v>0.216</v>
      </c>
      <c r="I174" s="206">
        <v>1915.4160000000002</v>
      </c>
      <c r="J174" s="219">
        <v>2070.72</v>
      </c>
      <c r="K174" s="222">
        <v>2277.792</v>
      </c>
    </row>
    <row r="175" spans="2:11" ht="12.75">
      <c r="B175" s="870"/>
      <c r="C175" s="203">
        <v>1200</v>
      </c>
      <c r="D175" s="204">
        <v>600</v>
      </c>
      <c r="E175" s="205">
        <v>160</v>
      </c>
      <c r="F175" s="206">
        <v>2</v>
      </c>
      <c r="G175" s="207">
        <v>1.44</v>
      </c>
      <c r="H175" s="208">
        <v>0.23039999999999997</v>
      </c>
      <c r="I175" s="206">
        <v>1898.9325000000001</v>
      </c>
      <c r="J175" s="219">
        <v>2052.9</v>
      </c>
      <c r="K175" s="222">
        <v>2258.19</v>
      </c>
    </row>
    <row r="176" spans="2:11" ht="12.75">
      <c r="B176" s="870"/>
      <c r="C176" s="203">
        <v>1200</v>
      </c>
      <c r="D176" s="204">
        <v>600</v>
      </c>
      <c r="E176" s="205">
        <v>170</v>
      </c>
      <c r="F176" s="206">
        <v>2</v>
      </c>
      <c r="G176" s="207">
        <v>1.44</v>
      </c>
      <c r="H176" s="208">
        <v>0.2448</v>
      </c>
      <c r="I176" s="206">
        <v>1884.388235294118</v>
      </c>
      <c r="J176" s="219">
        <v>2037.1764705882354</v>
      </c>
      <c r="K176" s="222">
        <v>2240.894117647059</v>
      </c>
    </row>
    <row r="177" spans="2:11" ht="12.75">
      <c r="B177" s="870"/>
      <c r="C177" s="203">
        <v>1200</v>
      </c>
      <c r="D177" s="204">
        <v>600</v>
      </c>
      <c r="E177" s="205">
        <v>180</v>
      </c>
      <c r="F177" s="206">
        <v>2</v>
      </c>
      <c r="G177" s="207">
        <v>1.44</v>
      </c>
      <c r="H177" s="208">
        <v>0.2592</v>
      </c>
      <c r="I177" s="206">
        <v>1871.46</v>
      </c>
      <c r="J177" s="219">
        <v>2023.2</v>
      </c>
      <c r="K177" s="222">
        <v>2225.52</v>
      </c>
    </row>
    <row r="178" spans="2:11" ht="12.75">
      <c r="B178" s="870"/>
      <c r="C178" s="203">
        <v>1200</v>
      </c>
      <c r="D178" s="204">
        <v>600</v>
      </c>
      <c r="E178" s="205">
        <v>190</v>
      </c>
      <c r="F178" s="206">
        <v>2</v>
      </c>
      <c r="G178" s="207">
        <v>1.44</v>
      </c>
      <c r="H178" s="208">
        <v>0.27359999999999995</v>
      </c>
      <c r="I178" s="206">
        <v>1859.8926315789477</v>
      </c>
      <c r="J178" s="219">
        <v>2010.6947368421054</v>
      </c>
      <c r="K178" s="222">
        <v>2211.764210526316</v>
      </c>
    </row>
    <row r="179" spans="2:11" ht="13.5" thickBot="1">
      <c r="B179" s="871"/>
      <c r="C179" s="213">
        <v>1200</v>
      </c>
      <c r="D179" s="214">
        <v>600</v>
      </c>
      <c r="E179" s="215">
        <v>200</v>
      </c>
      <c r="F179" s="216">
        <v>2</v>
      </c>
      <c r="G179" s="217">
        <v>1.44</v>
      </c>
      <c r="H179" s="218">
        <v>0.288</v>
      </c>
      <c r="I179" s="216">
        <v>1849.4820000000002</v>
      </c>
      <c r="J179" s="223">
        <v>1999.44</v>
      </c>
      <c r="K179" s="224">
        <v>2199.384</v>
      </c>
    </row>
    <row r="180" spans="2:11" ht="12.75">
      <c r="B180" s="199" t="s">
        <v>635</v>
      </c>
      <c r="C180" s="200">
        <v>1200</v>
      </c>
      <c r="D180" s="201">
        <v>600</v>
      </c>
      <c r="E180" s="202">
        <v>80</v>
      </c>
      <c r="F180" s="209">
        <v>3</v>
      </c>
      <c r="G180" s="210">
        <v>2.16</v>
      </c>
      <c r="H180" s="211">
        <v>0.1728</v>
      </c>
      <c r="I180" s="209">
        <v>4233.42</v>
      </c>
      <c r="J180" s="220">
        <v>4452.39</v>
      </c>
      <c r="K180" s="221">
        <v>4634.865000000001</v>
      </c>
    </row>
    <row r="181" spans="2:11" ht="12.75">
      <c r="B181" s="870" t="s">
        <v>627</v>
      </c>
      <c r="C181" s="203">
        <v>1200</v>
      </c>
      <c r="D181" s="204">
        <v>600</v>
      </c>
      <c r="E181" s="205">
        <v>90</v>
      </c>
      <c r="F181" s="206">
        <v>3</v>
      </c>
      <c r="G181" s="207">
        <v>2.16</v>
      </c>
      <c r="H181" s="208">
        <v>0.19440000000000002</v>
      </c>
      <c r="I181" s="206">
        <v>4124.96</v>
      </c>
      <c r="J181" s="219">
        <v>4338.32</v>
      </c>
      <c r="K181" s="222">
        <v>4516.12</v>
      </c>
    </row>
    <row r="182" spans="2:11" ht="12.75">
      <c r="B182" s="870"/>
      <c r="C182" s="203">
        <v>1200</v>
      </c>
      <c r="D182" s="204">
        <v>600</v>
      </c>
      <c r="E182" s="205">
        <v>100</v>
      </c>
      <c r="F182" s="206">
        <v>2</v>
      </c>
      <c r="G182" s="207">
        <v>1.44</v>
      </c>
      <c r="H182" s="208">
        <v>0.144</v>
      </c>
      <c r="I182" s="206">
        <v>4038.1919999999996</v>
      </c>
      <c r="J182" s="219">
        <v>4247.063999999999</v>
      </c>
      <c r="K182" s="222">
        <v>4421.124</v>
      </c>
    </row>
    <row r="183" spans="2:11" ht="12.75">
      <c r="B183" s="870"/>
      <c r="C183" s="203">
        <v>1200</v>
      </c>
      <c r="D183" s="204">
        <v>600</v>
      </c>
      <c r="E183" s="205">
        <v>110</v>
      </c>
      <c r="F183" s="206">
        <v>2</v>
      </c>
      <c r="G183" s="207">
        <v>1.44</v>
      </c>
      <c r="H183" s="208">
        <v>0.1584</v>
      </c>
      <c r="I183" s="206">
        <v>3967.2</v>
      </c>
      <c r="J183" s="219">
        <v>4172.4</v>
      </c>
      <c r="K183" s="222">
        <v>4343.4</v>
      </c>
    </row>
    <row r="184" spans="2:11" ht="12.75">
      <c r="B184" s="870"/>
      <c r="C184" s="203">
        <v>1200</v>
      </c>
      <c r="D184" s="204">
        <v>600</v>
      </c>
      <c r="E184" s="205">
        <v>120</v>
      </c>
      <c r="F184" s="206">
        <v>2</v>
      </c>
      <c r="G184" s="207">
        <v>1.44</v>
      </c>
      <c r="H184" s="208">
        <v>0.17279999999999998</v>
      </c>
      <c r="I184" s="206">
        <v>3908.04</v>
      </c>
      <c r="J184" s="219">
        <v>4110.18</v>
      </c>
      <c r="K184" s="222">
        <v>4278.63</v>
      </c>
    </row>
    <row r="185" spans="2:11" ht="12.75">
      <c r="B185" s="870"/>
      <c r="C185" s="203">
        <v>1200</v>
      </c>
      <c r="D185" s="204">
        <v>600</v>
      </c>
      <c r="E185" s="205">
        <v>130</v>
      </c>
      <c r="F185" s="206">
        <v>2</v>
      </c>
      <c r="G185" s="207">
        <v>1.44</v>
      </c>
      <c r="H185" s="208">
        <v>0.18719999999999998</v>
      </c>
      <c r="I185" s="206">
        <v>3857.9815384615385</v>
      </c>
      <c r="J185" s="219">
        <v>4057.532307692308</v>
      </c>
      <c r="K185" s="222">
        <v>4223.824615384616</v>
      </c>
    </row>
    <row r="186" spans="2:11" ht="12.75">
      <c r="B186" s="870"/>
      <c r="C186" s="203">
        <v>1200</v>
      </c>
      <c r="D186" s="204">
        <v>600</v>
      </c>
      <c r="E186" s="205">
        <v>140</v>
      </c>
      <c r="F186" s="206">
        <v>2</v>
      </c>
      <c r="G186" s="207">
        <v>1.44</v>
      </c>
      <c r="H186" s="208">
        <v>0.2016</v>
      </c>
      <c r="I186" s="206">
        <v>3815.0742857142855</v>
      </c>
      <c r="J186" s="219">
        <v>4012.405714285714</v>
      </c>
      <c r="K186" s="222">
        <v>4176.848571428572</v>
      </c>
    </row>
    <row r="187" spans="2:11" ht="12.75">
      <c r="B187" s="870"/>
      <c r="C187" s="203">
        <v>1200</v>
      </c>
      <c r="D187" s="204">
        <v>600</v>
      </c>
      <c r="E187" s="205">
        <v>150</v>
      </c>
      <c r="F187" s="206">
        <v>2</v>
      </c>
      <c r="G187" s="207">
        <v>1.44</v>
      </c>
      <c r="H187" s="208">
        <v>0.216</v>
      </c>
      <c r="I187" s="206">
        <v>3777.8879999999995</v>
      </c>
      <c r="J187" s="219">
        <v>3973.2959999999994</v>
      </c>
      <c r="K187" s="222">
        <v>4136.1359999999995</v>
      </c>
    </row>
    <row r="188" spans="2:11" ht="12.75">
      <c r="B188" s="870"/>
      <c r="C188" s="203">
        <v>1200</v>
      </c>
      <c r="D188" s="204">
        <v>600</v>
      </c>
      <c r="E188" s="205">
        <v>160</v>
      </c>
      <c r="F188" s="206">
        <v>2</v>
      </c>
      <c r="G188" s="207">
        <v>1.44</v>
      </c>
      <c r="H188" s="208">
        <v>0.23039999999999997</v>
      </c>
      <c r="I188" s="206">
        <v>3745.35</v>
      </c>
      <c r="J188" s="219">
        <v>3939.075</v>
      </c>
      <c r="K188" s="222">
        <v>4100.5125</v>
      </c>
    </row>
    <row r="189" spans="2:11" ht="12.75">
      <c r="B189" s="870"/>
      <c r="C189" s="203">
        <v>1200</v>
      </c>
      <c r="D189" s="204">
        <v>600</v>
      </c>
      <c r="E189" s="205">
        <v>170</v>
      </c>
      <c r="F189" s="206">
        <v>2</v>
      </c>
      <c r="G189" s="207">
        <v>1.44</v>
      </c>
      <c r="H189" s="208">
        <v>0.2448</v>
      </c>
      <c r="I189" s="206">
        <v>3716.64</v>
      </c>
      <c r="J189" s="219">
        <v>3908.88</v>
      </c>
      <c r="K189" s="222">
        <v>4069.08</v>
      </c>
    </row>
    <row r="190" spans="2:11" ht="12.75">
      <c r="B190" s="870"/>
      <c r="C190" s="203">
        <v>1200</v>
      </c>
      <c r="D190" s="204">
        <v>600</v>
      </c>
      <c r="E190" s="205">
        <v>180</v>
      </c>
      <c r="F190" s="206">
        <v>2</v>
      </c>
      <c r="G190" s="207">
        <v>1.44</v>
      </c>
      <c r="H190" s="208">
        <v>0.2592</v>
      </c>
      <c r="I190" s="206">
        <v>3691.12</v>
      </c>
      <c r="J190" s="219">
        <v>3882.04</v>
      </c>
      <c r="K190" s="222">
        <v>4041.14</v>
      </c>
    </row>
    <row r="191" spans="2:11" ht="12.75">
      <c r="B191" s="870"/>
      <c r="C191" s="203">
        <v>1200</v>
      </c>
      <c r="D191" s="204">
        <v>600</v>
      </c>
      <c r="E191" s="205">
        <v>190</v>
      </c>
      <c r="F191" s="206">
        <v>2</v>
      </c>
      <c r="G191" s="207">
        <v>1.44</v>
      </c>
      <c r="H191" s="208">
        <v>0.27359999999999995</v>
      </c>
      <c r="I191" s="206">
        <v>3668.286315789474</v>
      </c>
      <c r="J191" s="219">
        <v>3858.025263157895</v>
      </c>
      <c r="K191" s="222">
        <v>4016.1410526315794</v>
      </c>
    </row>
    <row r="192" spans="2:11" ht="13.5" thickBot="1">
      <c r="B192" s="871"/>
      <c r="C192" s="213">
        <v>1200</v>
      </c>
      <c r="D192" s="214">
        <v>600</v>
      </c>
      <c r="E192" s="215">
        <v>200</v>
      </c>
      <c r="F192" s="216">
        <v>1</v>
      </c>
      <c r="G192" s="217">
        <v>0.72</v>
      </c>
      <c r="H192" s="218">
        <v>0.144</v>
      </c>
      <c r="I192" s="216">
        <v>3647.7360000000003</v>
      </c>
      <c r="J192" s="223">
        <v>3836.4120000000003</v>
      </c>
      <c r="K192" s="224">
        <v>3993.6420000000007</v>
      </c>
    </row>
    <row r="193" spans="2:11" ht="12.75">
      <c r="B193" s="199" t="s">
        <v>636</v>
      </c>
      <c r="C193" s="200">
        <v>1200</v>
      </c>
      <c r="D193" s="201">
        <v>600</v>
      </c>
      <c r="E193" s="202">
        <v>80</v>
      </c>
      <c r="F193" s="209">
        <v>3</v>
      </c>
      <c r="G193" s="210">
        <v>2.16</v>
      </c>
      <c r="H193" s="211">
        <v>0.1728</v>
      </c>
      <c r="I193" s="209">
        <v>3998.4</v>
      </c>
      <c r="J193" s="220">
        <v>4212.6</v>
      </c>
      <c r="K193" s="221">
        <v>4426.8</v>
      </c>
    </row>
    <row r="194" spans="2:11" ht="12.75">
      <c r="B194" s="870" t="s">
        <v>631</v>
      </c>
      <c r="C194" s="203">
        <v>1200</v>
      </c>
      <c r="D194" s="204">
        <v>600</v>
      </c>
      <c r="E194" s="205">
        <v>90</v>
      </c>
      <c r="F194" s="206">
        <v>3</v>
      </c>
      <c r="G194" s="207">
        <v>2.16</v>
      </c>
      <c r="H194" s="208">
        <v>0.19440000000000002</v>
      </c>
      <c r="I194" s="206">
        <v>3920</v>
      </c>
      <c r="J194" s="219">
        <v>4130</v>
      </c>
      <c r="K194" s="222">
        <v>4340</v>
      </c>
    </row>
    <row r="195" spans="2:11" ht="12.75">
      <c r="B195" s="870"/>
      <c r="C195" s="203">
        <v>1200</v>
      </c>
      <c r="D195" s="204">
        <v>600</v>
      </c>
      <c r="E195" s="205">
        <v>100</v>
      </c>
      <c r="F195" s="206">
        <v>2</v>
      </c>
      <c r="G195" s="207">
        <v>1.44</v>
      </c>
      <c r="H195" s="208">
        <v>0.144</v>
      </c>
      <c r="I195" s="206">
        <v>3857.28</v>
      </c>
      <c r="J195" s="219">
        <v>4063.92</v>
      </c>
      <c r="K195" s="222">
        <v>4270.56</v>
      </c>
    </row>
    <row r="196" spans="2:11" ht="12.75">
      <c r="B196" s="870"/>
      <c r="C196" s="203">
        <v>1200</v>
      </c>
      <c r="D196" s="204">
        <v>600</v>
      </c>
      <c r="E196" s="205">
        <v>110</v>
      </c>
      <c r="F196" s="206">
        <v>2</v>
      </c>
      <c r="G196" s="207">
        <v>1.44</v>
      </c>
      <c r="H196" s="208">
        <v>0.1584</v>
      </c>
      <c r="I196" s="206">
        <v>3805.963636363636</v>
      </c>
      <c r="J196" s="219">
        <v>4009.8545454545447</v>
      </c>
      <c r="K196" s="222">
        <v>4213.745454545454</v>
      </c>
    </row>
    <row r="197" spans="2:11" ht="12.75">
      <c r="B197" s="870"/>
      <c r="C197" s="203">
        <v>1200</v>
      </c>
      <c r="D197" s="204">
        <v>600</v>
      </c>
      <c r="E197" s="205">
        <v>120</v>
      </c>
      <c r="F197" s="206">
        <v>2</v>
      </c>
      <c r="G197" s="207">
        <v>1.44</v>
      </c>
      <c r="H197" s="208">
        <v>0.17279999999999998</v>
      </c>
      <c r="I197" s="206">
        <v>3763.2</v>
      </c>
      <c r="J197" s="219">
        <v>3964.8</v>
      </c>
      <c r="K197" s="222">
        <v>4166.4</v>
      </c>
    </row>
    <row r="198" spans="2:11" ht="12.75">
      <c r="B198" s="870"/>
      <c r="C198" s="203">
        <v>1200</v>
      </c>
      <c r="D198" s="204">
        <v>600</v>
      </c>
      <c r="E198" s="205">
        <v>130</v>
      </c>
      <c r="F198" s="206">
        <v>2</v>
      </c>
      <c r="G198" s="207">
        <v>1.44</v>
      </c>
      <c r="H198" s="208">
        <v>0.18719999999999998</v>
      </c>
      <c r="I198" s="206">
        <v>3727.015384615385</v>
      </c>
      <c r="J198" s="219">
        <v>3926.676923076923</v>
      </c>
      <c r="K198" s="222">
        <v>4126.338461538461</v>
      </c>
    </row>
    <row r="199" spans="2:11" ht="12.75">
      <c r="B199" s="870"/>
      <c r="C199" s="203">
        <v>1200</v>
      </c>
      <c r="D199" s="204">
        <v>600</v>
      </c>
      <c r="E199" s="205">
        <v>140</v>
      </c>
      <c r="F199" s="206">
        <v>2</v>
      </c>
      <c r="G199" s="207">
        <v>1.44</v>
      </c>
      <c r="H199" s="208">
        <v>0.2016</v>
      </c>
      <c r="I199" s="206">
        <v>3696</v>
      </c>
      <c r="J199" s="219">
        <v>3894</v>
      </c>
      <c r="K199" s="222">
        <v>4092</v>
      </c>
    </row>
    <row r="200" spans="2:11" ht="12.75">
      <c r="B200" s="870"/>
      <c r="C200" s="203">
        <v>1200</v>
      </c>
      <c r="D200" s="204">
        <v>600</v>
      </c>
      <c r="E200" s="205">
        <v>150</v>
      </c>
      <c r="F200" s="206">
        <v>2</v>
      </c>
      <c r="G200" s="207">
        <v>1.44</v>
      </c>
      <c r="H200" s="208">
        <v>0.216</v>
      </c>
      <c r="I200" s="206">
        <v>3669.12</v>
      </c>
      <c r="J200" s="219">
        <v>3865.68</v>
      </c>
      <c r="K200" s="222">
        <v>4062.24</v>
      </c>
    </row>
    <row r="201" spans="2:11" ht="12.75">
      <c r="B201" s="870"/>
      <c r="C201" s="203">
        <v>1200</v>
      </c>
      <c r="D201" s="204">
        <v>600</v>
      </c>
      <c r="E201" s="205">
        <v>160</v>
      </c>
      <c r="F201" s="206">
        <v>2</v>
      </c>
      <c r="G201" s="207">
        <v>1.44</v>
      </c>
      <c r="H201" s="208">
        <v>0.23039999999999997</v>
      </c>
      <c r="I201" s="206">
        <v>3645.6</v>
      </c>
      <c r="J201" s="219">
        <v>3840.9</v>
      </c>
      <c r="K201" s="222">
        <v>4036.2</v>
      </c>
    </row>
    <row r="202" spans="2:11" ht="12.75">
      <c r="B202" s="870"/>
      <c r="C202" s="203">
        <v>1200</v>
      </c>
      <c r="D202" s="204">
        <v>600</v>
      </c>
      <c r="E202" s="205">
        <v>170</v>
      </c>
      <c r="F202" s="206">
        <v>2</v>
      </c>
      <c r="G202" s="207">
        <v>1.44</v>
      </c>
      <c r="H202" s="208">
        <v>0.2448</v>
      </c>
      <c r="I202" s="206">
        <v>3624.84705882353</v>
      </c>
      <c r="J202" s="219">
        <v>3819.035294117647</v>
      </c>
      <c r="K202" s="222">
        <v>4013.2235294117645</v>
      </c>
    </row>
    <row r="203" spans="2:11" ht="12.75">
      <c r="B203" s="870"/>
      <c r="C203" s="203">
        <v>1200</v>
      </c>
      <c r="D203" s="204">
        <v>600</v>
      </c>
      <c r="E203" s="205">
        <v>180</v>
      </c>
      <c r="F203" s="206">
        <v>2</v>
      </c>
      <c r="G203" s="207">
        <v>1.44</v>
      </c>
      <c r="H203" s="208">
        <v>0.2592</v>
      </c>
      <c r="I203" s="206">
        <v>3606.4</v>
      </c>
      <c r="J203" s="219">
        <v>3799.6</v>
      </c>
      <c r="K203" s="222">
        <v>3992.8</v>
      </c>
    </row>
    <row r="204" spans="2:11" ht="12.75">
      <c r="B204" s="870"/>
      <c r="C204" s="203">
        <v>1200</v>
      </c>
      <c r="D204" s="204">
        <v>600</v>
      </c>
      <c r="E204" s="205">
        <v>190</v>
      </c>
      <c r="F204" s="206">
        <v>2</v>
      </c>
      <c r="G204" s="207">
        <v>1.44</v>
      </c>
      <c r="H204" s="208">
        <v>0.27359999999999995</v>
      </c>
      <c r="I204" s="206">
        <v>3589.894736842106</v>
      </c>
      <c r="J204" s="219">
        <v>3782.2105263157896</v>
      </c>
      <c r="K204" s="222">
        <v>3974.5263157894738</v>
      </c>
    </row>
    <row r="205" spans="2:11" ht="13.5" thickBot="1">
      <c r="B205" s="871"/>
      <c r="C205" s="213">
        <v>1200</v>
      </c>
      <c r="D205" s="214">
        <v>600</v>
      </c>
      <c r="E205" s="215">
        <v>200</v>
      </c>
      <c r="F205" s="216">
        <v>1</v>
      </c>
      <c r="G205" s="217">
        <v>0.72</v>
      </c>
      <c r="H205" s="218">
        <v>0.144</v>
      </c>
      <c r="I205" s="216">
        <v>3575.04</v>
      </c>
      <c r="J205" s="223">
        <v>3766.56</v>
      </c>
      <c r="K205" s="224">
        <v>3958.08</v>
      </c>
    </row>
  </sheetData>
  <mergeCells count="27">
    <mergeCell ref="A5:C5"/>
    <mergeCell ref="B10:K10"/>
    <mergeCell ref="B11:K11"/>
    <mergeCell ref="B48:K48"/>
    <mergeCell ref="F8:H8"/>
    <mergeCell ref="I8:K8"/>
    <mergeCell ref="B13:B15"/>
    <mergeCell ref="B17:B31"/>
    <mergeCell ref="B8:B9"/>
    <mergeCell ref="C8:C9"/>
    <mergeCell ref="B194:B205"/>
    <mergeCell ref="B99:B113"/>
    <mergeCell ref="B116:B130"/>
    <mergeCell ref="B133:B147"/>
    <mergeCell ref="B149:B163"/>
    <mergeCell ref="B166:K166"/>
    <mergeCell ref="B114:K114"/>
    <mergeCell ref="B131:K131"/>
    <mergeCell ref="D8:D9"/>
    <mergeCell ref="E8:E9"/>
    <mergeCell ref="B168:B179"/>
    <mergeCell ref="B181:B192"/>
    <mergeCell ref="B65:K65"/>
    <mergeCell ref="B33:B47"/>
    <mergeCell ref="B50:B64"/>
    <mergeCell ref="B67:B81"/>
    <mergeCell ref="B83:B97"/>
  </mergeCells>
  <hyperlinks>
    <hyperlink ref="L2" location="Содержание!R1C1" display="Содержание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rowBreaks count="2" manualBreakCount="2">
    <brk id="64" max="10" man="1"/>
    <brk id="13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rop</cp:lastModifiedBy>
  <cp:lastPrinted>2009-06-23T06:11:58Z</cp:lastPrinted>
  <dcterms:created xsi:type="dcterms:W3CDTF">2008-07-10T06:12:04Z</dcterms:created>
  <dcterms:modified xsi:type="dcterms:W3CDTF">2009-06-23T06:12:25Z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